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OneDrive\Desktop\"/>
    </mc:Choice>
  </mc:AlternateContent>
  <bookViews>
    <workbookView xWindow="0" yWindow="0" windowWidth="23040" windowHeight="9960" tabRatio="771"/>
  </bookViews>
  <sheets>
    <sheet name="Avanza BP 1520JJ" sheetId="31" r:id="rId1"/>
    <sheet name="MedExp" sheetId="1" state="hidden" r:id="rId2"/>
  </sheets>
  <definedNames>
    <definedName name="_xlnm.Print_Area" localSheetId="1">MedExp!$B$2:$O$56</definedName>
  </definedNames>
  <calcPr calcId="152511"/>
</workbook>
</file>

<file path=xl/calcChain.xml><?xml version="1.0" encoding="utf-8"?>
<calcChain xmlns="http://schemas.openxmlformats.org/spreadsheetml/2006/main">
  <c r="E41" i="31" l="1"/>
  <c r="E34" i="31"/>
  <c r="E27" i="31"/>
  <c r="E21" i="31"/>
  <c r="E20" i="31"/>
  <c r="H58" i="31" l="1"/>
  <c r="E22" i="31"/>
  <c r="E47" i="31" l="1"/>
  <c r="E40" i="31"/>
  <c r="E30" i="31"/>
  <c r="E48" i="31" l="1"/>
  <c r="E43" i="31"/>
  <c r="E36" i="31"/>
  <c r="E29" i="31"/>
  <c r="E49" i="31" l="1"/>
  <c r="E44" i="31"/>
  <c r="E42" i="31"/>
  <c r="E37" i="31"/>
  <c r="E31" i="31"/>
  <c r="E24" i="31"/>
  <c r="E19" i="31" l="1"/>
  <c r="E32" i="31" l="1"/>
  <c r="E33" i="31" l="1"/>
  <c r="E25" i="31"/>
  <c r="E35" i="31" l="1"/>
  <c r="E28" i="31"/>
  <c r="E50" i="31" l="1"/>
  <c r="E23" i="31"/>
  <c r="E26" i="31"/>
  <c r="E38" i="31"/>
  <c r="E39" i="31"/>
  <c r="E45" i="31"/>
  <c r="E46" i="31"/>
  <c r="P51" i="31"/>
  <c r="O61" i="31" s="1"/>
  <c r="H51" i="31"/>
  <c r="G51" i="31"/>
  <c r="F51" i="31"/>
  <c r="O55" i="31" s="1"/>
  <c r="O62" i="31" l="1"/>
  <c r="E51" i="31"/>
  <c r="H59" i="31" s="1"/>
  <c r="H60" i="31" s="1"/>
</calcChain>
</file>

<file path=xl/sharedStrings.xml><?xml version="1.0" encoding="utf-8"?>
<sst xmlns="http://schemas.openxmlformats.org/spreadsheetml/2006/main" count="118" uniqueCount="98">
  <si>
    <t>PT  TRAKINDO UTAMA</t>
  </si>
  <si>
    <t>MEDICAL  EXPENSES VOUCHER</t>
  </si>
  <si>
    <t>Rp.</t>
  </si>
  <si>
    <t>No.</t>
  </si>
  <si>
    <t>Doc. No.</t>
  </si>
  <si>
    <t>Doc. Date</t>
  </si>
  <si>
    <t>Description</t>
  </si>
  <si>
    <t>Doctor</t>
  </si>
  <si>
    <t>Amount</t>
  </si>
  <si>
    <t>Checked by,</t>
  </si>
  <si>
    <t>Sign Receipt,</t>
  </si>
  <si>
    <t>Input by,</t>
  </si>
  <si>
    <t>Doc. Ref .  :</t>
  </si>
  <si>
    <t>Acc. Code :</t>
  </si>
  <si>
    <t>MEDICAL EXPENSES LIMIT   :</t>
  </si>
  <si>
    <t>……………………………….</t>
  </si>
  <si>
    <t>…………..</t>
  </si>
  <si>
    <t>Curr</t>
  </si>
  <si>
    <t>Eq Rp.</t>
  </si>
  <si>
    <t>DATE</t>
  </si>
  <si>
    <t>02 ME</t>
  </si>
  <si>
    <t>Date</t>
  </si>
  <si>
    <t>KM</t>
  </si>
  <si>
    <t>( Liters )</t>
  </si>
  <si>
    <t>Fuel</t>
  </si>
  <si>
    <t>Oil</t>
  </si>
  <si>
    <t xml:space="preserve"> ( describe )</t>
  </si>
  <si>
    <t>SD</t>
  </si>
  <si>
    <t>JP</t>
  </si>
  <si>
    <t>MB</t>
  </si>
  <si>
    <t>PU</t>
  </si>
  <si>
    <t>TR</t>
  </si>
  <si>
    <t>MC</t>
  </si>
  <si>
    <t>Vehicle Type  :</t>
  </si>
  <si>
    <t>Driver's Name :</t>
  </si>
  <si>
    <t>Type of Fuel   :</t>
  </si>
  <si>
    <t>Gasoline</t>
  </si>
  <si>
    <t xml:space="preserve"> Diesel</t>
  </si>
  <si>
    <t>VEHICLE EXPENSE RECORD</t>
  </si>
  <si>
    <t xml:space="preserve"> T o t a l</t>
  </si>
  <si>
    <t>Other Expenses *</t>
  </si>
  <si>
    <t>Expenses *</t>
  </si>
  <si>
    <t>Tyres</t>
  </si>
  <si>
    <t>Repairs</t>
  </si>
  <si>
    <t>Toll Fee</t>
  </si>
  <si>
    <t>Parking</t>
  </si>
  <si>
    <t>Misc.</t>
  </si>
  <si>
    <t>:</t>
  </si>
  <si>
    <t>3.</t>
  </si>
  <si>
    <t>4.</t>
  </si>
  <si>
    <t>5.</t>
  </si>
  <si>
    <t>6.</t>
  </si>
  <si>
    <t>7.</t>
  </si>
  <si>
    <t>T o t a l</t>
  </si>
  <si>
    <t>Checked &amp; Verified :</t>
  </si>
  <si>
    <t>Transport Section</t>
  </si>
  <si>
    <t>( c ) KM  Traveled .....…..………………………………..  :</t>
  </si>
  <si>
    <t>( b ) KM  Reading last fuel purchase previous month ... :</t>
  </si>
  <si>
    <t>( a ) KM  Reading last fuel purchase this month ...…... :</t>
  </si>
  <si>
    <t>( d ) Total Fuel Purchased this month ( liters ) .….…..  :</t>
  </si>
  <si>
    <t>Average KM per liter  ( c : d )</t>
  </si>
  <si>
    <t>Vehicle Holder's Signature :</t>
  </si>
  <si>
    <t>Date  :</t>
  </si>
  <si>
    <r>
      <t xml:space="preserve">S. N.  </t>
    </r>
    <r>
      <rPr>
        <sz val="10"/>
        <rFont val="Arial"/>
        <family val="2"/>
      </rPr>
      <t>………...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</si>
  <si>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  :</t>
    </r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</si>
  <si>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:</t>
    </r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</si>
  <si>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:</t>
    </r>
  </si>
  <si>
    <r>
      <t xml:space="preserve">N a m e  </t>
    </r>
    <r>
      <rPr>
        <sz val="10"/>
        <rFont val="Arial"/>
        <family val="2"/>
      </rPr>
      <t xml:space="preserve">.……..  </t>
    </r>
    <r>
      <rPr>
        <b/>
        <sz val="10"/>
        <rFont val="Arial"/>
        <family val="2"/>
      </rPr>
      <t>:</t>
    </r>
  </si>
  <si>
    <t>S e x     :</t>
  </si>
  <si>
    <t>Gent</t>
  </si>
  <si>
    <t>Woman</t>
  </si>
  <si>
    <t>Status   :</t>
  </si>
  <si>
    <t>Single</t>
  </si>
  <si>
    <t>Married</t>
  </si>
  <si>
    <t xml:space="preserve">         Previous Claim  ( Cum. )</t>
  </si>
  <si>
    <t xml:space="preserve">This Claim </t>
  </si>
  <si>
    <t xml:space="preserve">          T o t a l   T h i s  C l a i m</t>
  </si>
  <si>
    <t xml:space="preserve">          T o t a l   C l a i m</t>
  </si>
  <si>
    <t>Month  :</t>
  </si>
  <si>
    <t>Year     :</t>
  </si>
  <si>
    <t>Form  325R - 03</t>
  </si>
  <si>
    <t xml:space="preserve"> </t>
  </si>
  <si>
    <t>: Batam</t>
  </si>
  <si>
    <t>: OIL &amp; GAS CORE 1</t>
  </si>
  <si>
    <t>Vehicle Holder's Name</t>
  </si>
  <si>
    <t>Division…………………….</t>
  </si>
  <si>
    <t>Branch ……………………</t>
  </si>
  <si>
    <t>Department  …………….</t>
  </si>
  <si>
    <t>Vehicle Brand …………..</t>
  </si>
  <si>
    <t>Police Reg. Number ... ..</t>
  </si>
  <si>
    <t>: Service</t>
  </si>
  <si>
    <t>: Service pool</t>
  </si>
  <si>
    <t>X</t>
  </si>
  <si>
    <t>M.SALEH</t>
  </si>
  <si>
    <t>M.Saleh</t>
  </si>
  <si>
    <t>: AVANZA</t>
  </si>
  <si>
    <t>AUGUST</t>
  </si>
  <si>
    <t>BP1094DQ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</si>
</sst>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5" fillId="0" borderId="0" xfId="0" applyFont="1" applyBorder="1"/>
    <xf numFmtId="0" fontId="0" fillId="0" borderId="3" xfId="0" applyFill="1" applyBorder="1"/>
    <xf numFmtId="0" fontId="1" fillId="0" borderId="1" xfId="0" applyFont="1" applyFill="1" applyBorder="1"/>
    <xf numFmtId="0" fontId="0" fillId="0" borderId="2" xfId="0" applyFill="1" applyBorder="1"/>
    <xf numFmtId="0" fontId="1" fillId="0" borderId="1" xfId="0" applyFont="1" applyBorder="1" applyAlignment="1">
      <alignment horizontal="centerContinuous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1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0" xfId="0" applyFill="1"/>
    <xf numFmtId="0" fontId="0" fillId="0" borderId="5" xfId="0" applyBorder="1"/>
    <xf numFmtId="0" fontId="0" fillId="0" borderId="4" xfId="0" applyFill="1" applyBorder="1"/>
    <xf numFmtId="0" fontId="0" fillId="0" borderId="0" xfId="0" applyFill="1" applyBorder="1"/>
    <xf numFmtId="0" fontId="3" fillId="0" borderId="6" xfId="0" applyFont="1" applyBorder="1" applyAlignment="1">
      <alignment horizontal="center"/>
    </xf>
    <xf numFmtId="164" fontId="3" fillId="0" borderId="1" xfId="1" applyNumberFormat="1" applyFont="1" applyBorder="1"/>
    <xf numFmtId="0" fontId="0" fillId="2" borderId="0" xfId="0" applyFill="1"/>
    <xf numFmtId="0" fontId="0" fillId="3" borderId="0" xfId="0" applyFill="1"/>
    <xf numFmtId="0" fontId="0" fillId="3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0" fillId="0" borderId="3" xfId="0" applyFill="1" applyBorder="1" applyAlignment="1">
      <alignment horizontal="center"/>
    </xf>
    <xf numFmtId="0" fontId="4" fillId="0" borderId="0" xfId="0" applyFont="1"/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1" fillId="0" borderId="4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0" fillId="0" borderId="1" xfId="0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Alignment="1">
      <alignment horizontal="centerContinuous"/>
    </xf>
    <xf numFmtId="0" fontId="3" fillId="0" borderId="0" xfId="0" applyFont="1" applyFill="1"/>
    <xf numFmtId="0" fontId="1" fillId="0" borderId="7" xfId="0" applyFont="1" applyFill="1" applyBorder="1" applyAlignment="1">
      <alignment horizontal="centerContinuous"/>
    </xf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Protection="1">
      <protection locked="0"/>
    </xf>
    <xf numFmtId="0" fontId="2" fillId="0" borderId="0" xfId="0" applyFont="1" applyFill="1"/>
    <xf numFmtId="0" fontId="10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Continuous"/>
    </xf>
    <xf numFmtId="0" fontId="1" fillId="0" borderId="12" xfId="0" applyFont="1" applyFill="1" applyBorder="1" applyAlignment="1">
      <alignment horizontal="centerContinuous"/>
    </xf>
    <xf numFmtId="0" fontId="1" fillId="0" borderId="10" xfId="0" applyFont="1" applyFill="1" applyBorder="1" applyAlignment="1">
      <alignment horizontal="centerContinuous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Continuous"/>
    </xf>
    <xf numFmtId="0" fontId="1" fillId="0" borderId="13" xfId="0" applyFont="1" applyFill="1" applyBorder="1" applyAlignment="1">
      <alignment horizontal="centerContinuous"/>
    </xf>
    <xf numFmtId="0" fontId="2" fillId="0" borderId="16" xfId="0" applyFont="1" applyFill="1" applyBorder="1"/>
    <xf numFmtId="0" fontId="2" fillId="0" borderId="0" xfId="0" applyFont="1" applyFill="1" applyBorder="1"/>
    <xf numFmtId="0" fontId="2" fillId="0" borderId="17" xfId="0" applyFont="1" applyFill="1" applyBorder="1"/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3" fillId="0" borderId="0" xfId="0" quotePrefix="1" applyFont="1" applyFill="1" applyAlignment="1">
      <alignment horizontal="center"/>
    </xf>
    <xf numFmtId="164" fontId="6" fillId="0" borderId="0" xfId="0" applyNumberFormat="1" applyFont="1" applyFill="1" applyProtection="1">
      <protection locked="0"/>
    </xf>
    <xf numFmtId="0" fontId="3" fillId="0" borderId="0" xfId="0" quotePrefix="1" applyFont="1" applyFill="1" applyBorder="1" applyAlignment="1">
      <alignment horizontal="center"/>
    </xf>
    <xf numFmtId="43" fontId="6" fillId="0" borderId="0" xfId="1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quotePrefix="1" applyFont="1" applyFill="1" applyBorder="1"/>
    <xf numFmtId="0" fontId="2" fillId="0" borderId="0" xfId="0" quotePrefix="1" applyFont="1" applyFill="1" applyProtection="1">
      <protection locked="0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quotePrefix="1" applyFont="1" applyFill="1"/>
    <xf numFmtId="0" fontId="2" fillId="0" borderId="1" xfId="0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right"/>
    </xf>
    <xf numFmtId="164" fontId="2" fillId="0" borderId="20" xfId="1" applyNumberFormat="1" applyFont="1" applyFill="1" applyBorder="1"/>
    <xf numFmtId="164" fontId="2" fillId="0" borderId="21" xfId="1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39" fontId="2" fillId="0" borderId="23" xfId="1" applyNumberFormat="1" applyFont="1" applyBorder="1" applyAlignment="1" applyProtection="1">
      <alignment horizontal="center"/>
      <protection locked="0"/>
    </xf>
    <xf numFmtId="164" fontId="2" fillId="0" borderId="23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164" fontId="2" fillId="0" borderId="23" xfId="1" applyNumberFormat="1" applyFont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18" xfId="0" applyFont="1" applyFill="1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horizontal="right"/>
      <protection locked="0"/>
    </xf>
    <xf numFmtId="164" fontId="2" fillId="0" borderId="19" xfId="1" applyNumberFormat="1" applyFont="1" applyFill="1" applyBorder="1" applyAlignment="1">
      <alignment horizontal="center"/>
    </xf>
    <xf numFmtId="164" fontId="6" fillId="0" borderId="0" xfId="0" applyNumberFormat="1" applyFont="1" applyFill="1"/>
    <xf numFmtId="0" fontId="0" fillId="0" borderId="23" xfId="0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164" fontId="2" fillId="0" borderId="5" xfId="0" applyNumberFormat="1" applyFont="1" applyFill="1" applyBorder="1" applyAlignment="1" applyProtection="1">
      <alignment horizontal="center"/>
      <protection locked="0"/>
    </xf>
    <xf numFmtId="164" fontId="3" fillId="0" borderId="26" xfId="1" applyNumberFormat="1" applyFont="1" applyFill="1" applyBorder="1" applyAlignment="1" applyProtection="1">
      <alignment horizontal="center"/>
      <protection locked="0"/>
    </xf>
    <xf numFmtId="15" fontId="0" fillId="0" borderId="0" xfId="0" applyNumberForma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3" fillId="0" borderId="27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164" fontId="2" fillId="0" borderId="27" xfId="1" applyNumberFormat="1" applyFont="1" applyFill="1" applyBorder="1" applyAlignment="1">
      <alignment horizontal="right"/>
    </xf>
    <xf numFmtId="164" fontId="2" fillId="0" borderId="22" xfId="1" applyNumberFormat="1" applyFont="1" applyFill="1" applyBorder="1" applyAlignment="1">
      <alignment horizontal="right"/>
    </xf>
    <xf numFmtId="164" fontId="2" fillId="0" borderId="19" xfId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29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3" fontId="2" fillId="0" borderId="4" xfId="0" applyNumberFormat="1" applyFont="1" applyFill="1" applyBorder="1" applyAlignment="1" applyProtection="1">
      <alignment horizontal="right"/>
      <protection locked="0"/>
    </xf>
    <xf numFmtId="3" fontId="2" fillId="0" borderId="3" xfId="0" applyNumberFormat="1" applyFont="1" applyFill="1" applyBorder="1" applyAlignment="1" applyProtection="1">
      <alignment horizontal="right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0" fillId="0" borderId="24" xfId="0" applyFill="1" applyBorder="1" applyAlignment="1" applyProtection="1">
      <alignment horizontal="left"/>
      <protection locked="0"/>
    </xf>
    <xf numFmtId="3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38100</xdr:rowOff>
    </xdr:from>
    <xdr:to>
      <xdr:col>5</xdr:col>
      <xdr:colOff>19050</xdr:colOff>
      <xdr:row>6</xdr:row>
      <xdr:rowOff>104775</xdr:rowOff>
    </xdr:to>
    <xdr:pic>
      <xdr:nvPicPr>
        <xdr:cNvPr id="1565" name="Picture 3">
          <a:extLst>
            <a:ext uri="{FF2B5EF4-FFF2-40B4-BE49-F238E27FC236}">
              <a16:creationId xmlns="" xmlns:a16="http://schemas.microsoft.com/office/drawing/2014/main" id="{0CB31179-3F2E-4FEB-85E8-D4657E23D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1"/>
  <sheetViews>
    <sheetView tabSelected="1" topLeftCell="A34" zoomScaleNormal="100" zoomScaleSheetLayoutView="100" workbookViewId="0">
      <selection activeCell="G28" sqref="G28"/>
    </sheetView>
  </sheetViews>
  <sheetFormatPr defaultRowHeight="13.2" x14ac:dyDescent="0.25"/>
  <cols>
    <col min="1" max="1" width="6.5546875" customWidth="1"/>
    <col min="2" max="2" width="8.33203125" customWidth="1"/>
    <col min="3" max="3" width="5.5546875" customWidth="1"/>
    <col min="4" max="4" width="9.33203125" hidden="1" customWidth="1"/>
    <col min="5" max="5" width="10.109375" customWidth="1"/>
    <col min="6" max="6" width="12.44140625" customWidth="1"/>
    <col min="7" max="7" width="5.88671875" customWidth="1"/>
    <col min="8" max="8" width="12" customWidth="1"/>
    <col min="9" max="9" width="13" customWidth="1"/>
    <col min="10" max="10" width="4.5546875" customWidth="1"/>
    <col min="11" max="11" width="3.88671875" customWidth="1"/>
    <col min="12" max="12" width="4.33203125" customWidth="1"/>
    <col min="13" max="13" width="3.109375" customWidth="1"/>
    <col min="14" max="14" width="5.5546875" customWidth="1"/>
    <col min="15" max="15" width="5.33203125" customWidth="1"/>
    <col min="16" max="16" width="4.44140625" customWidth="1"/>
    <col min="17" max="17" width="3.33203125" customWidth="1"/>
  </cols>
  <sheetData>
    <row r="2" spans="1:19" ht="15.6" x14ac:dyDescent="0.3">
      <c r="D2" s="41" t="s">
        <v>0</v>
      </c>
      <c r="J2" s="39"/>
      <c r="K2" s="3"/>
    </row>
    <row r="3" spans="1:19" x14ac:dyDescent="0.25">
      <c r="J3" s="39"/>
      <c r="K3" s="3"/>
    </row>
    <row r="4" spans="1:19" ht="17.399999999999999" x14ac:dyDescent="0.3">
      <c r="A4" s="147" t="s">
        <v>38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58"/>
      <c r="S4" s="58"/>
    </row>
    <row r="5" spans="1:19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0" t="s">
        <v>78</v>
      </c>
      <c r="N5" s="58"/>
      <c r="O5" s="85" t="s">
        <v>96</v>
      </c>
      <c r="P5" s="85"/>
      <c r="Q5" s="85"/>
      <c r="R5" s="85"/>
      <c r="S5" s="58"/>
    </row>
    <row r="6" spans="1:19" ht="15.6" x14ac:dyDescent="0.3">
      <c r="A6" s="49"/>
      <c r="B6" s="49"/>
      <c r="C6" s="49"/>
      <c r="D6" s="49"/>
      <c r="E6" s="49"/>
      <c r="F6" s="49"/>
      <c r="G6" s="49"/>
      <c r="H6" s="49"/>
      <c r="I6" s="48"/>
      <c r="J6" s="86"/>
      <c r="K6" s="72"/>
      <c r="L6" s="58"/>
      <c r="M6" s="50" t="s">
        <v>79</v>
      </c>
      <c r="N6" s="58"/>
      <c r="O6" s="87">
        <v>2019</v>
      </c>
      <c r="P6" s="85"/>
      <c r="Q6" s="85"/>
      <c r="R6" s="85"/>
      <c r="S6" s="58"/>
    </row>
    <row r="7" spans="1:19" x14ac:dyDescent="0.25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58"/>
    </row>
    <row r="8" spans="1:19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1:19" x14ac:dyDescent="0.25">
      <c r="A9" s="145" t="s">
        <v>89</v>
      </c>
      <c r="B9" s="145"/>
      <c r="C9" s="145"/>
      <c r="D9" s="145"/>
      <c r="E9" s="146" t="s">
        <v>97</v>
      </c>
      <c r="F9" s="146"/>
      <c r="G9" s="146"/>
      <c r="H9" s="48"/>
      <c r="I9" s="48"/>
      <c r="J9" s="86"/>
      <c r="K9" s="72"/>
      <c r="L9" s="58"/>
      <c r="M9" s="50"/>
      <c r="N9" s="58"/>
      <c r="O9" s="90"/>
      <c r="P9" s="58"/>
      <c r="Q9" s="58"/>
      <c r="R9" s="58"/>
      <c r="S9" s="58"/>
    </row>
    <row r="10" spans="1:19" x14ac:dyDescent="0.25">
      <c r="A10" s="145" t="s">
        <v>88</v>
      </c>
      <c r="B10" s="145"/>
      <c r="C10" s="145"/>
      <c r="D10" s="145"/>
      <c r="E10" s="146" t="s">
        <v>95</v>
      </c>
      <c r="F10" s="146"/>
      <c r="G10" s="146"/>
      <c r="H10" s="48"/>
      <c r="I10" s="59" t="s">
        <v>35</v>
      </c>
      <c r="J10" s="48" t="s">
        <v>36</v>
      </c>
      <c r="K10" s="72"/>
      <c r="L10" s="95" t="s">
        <v>92</v>
      </c>
      <c r="M10" s="58" t="s">
        <v>37</v>
      </c>
      <c r="N10" s="58"/>
      <c r="O10" s="95"/>
      <c r="P10" s="58"/>
      <c r="Q10" s="58"/>
      <c r="R10" s="58"/>
      <c r="S10" s="58"/>
    </row>
    <row r="11" spans="1:19" x14ac:dyDescent="0.25">
      <c r="A11" s="145" t="s">
        <v>87</v>
      </c>
      <c r="B11" s="145"/>
      <c r="C11" s="145"/>
      <c r="D11" s="145"/>
      <c r="E11" s="146" t="s">
        <v>90</v>
      </c>
      <c r="F11" s="146"/>
      <c r="G11" s="146"/>
      <c r="H11" s="48"/>
      <c r="I11" s="59"/>
      <c r="J11" s="72"/>
      <c r="K11" s="72"/>
      <c r="L11" s="58"/>
      <c r="M11" s="58"/>
      <c r="N11" s="58"/>
      <c r="O11" s="58"/>
      <c r="P11" s="58"/>
      <c r="Q11" s="58"/>
      <c r="R11" s="58"/>
      <c r="S11" s="58"/>
    </row>
    <row r="12" spans="1:19" x14ac:dyDescent="0.25">
      <c r="A12" s="145" t="s">
        <v>86</v>
      </c>
      <c r="B12" s="145"/>
      <c r="C12" s="145"/>
      <c r="D12" s="145"/>
      <c r="E12" s="146" t="s">
        <v>82</v>
      </c>
      <c r="F12" s="146"/>
      <c r="G12" s="146"/>
      <c r="H12" s="48"/>
      <c r="I12" s="59" t="s">
        <v>33</v>
      </c>
      <c r="J12" s="60" t="s">
        <v>27</v>
      </c>
      <c r="K12" s="91" t="s">
        <v>28</v>
      </c>
      <c r="L12" s="91" t="s">
        <v>29</v>
      </c>
      <c r="M12" s="91" t="s">
        <v>30</v>
      </c>
      <c r="N12" s="91" t="s">
        <v>31</v>
      </c>
      <c r="O12" s="91" t="s">
        <v>32</v>
      </c>
      <c r="P12" s="58"/>
      <c r="Q12" s="58"/>
      <c r="R12" s="58"/>
      <c r="S12" s="58"/>
    </row>
    <row r="13" spans="1:19" x14ac:dyDescent="0.25">
      <c r="A13" s="145" t="s">
        <v>85</v>
      </c>
      <c r="B13" s="145"/>
      <c r="C13" s="145"/>
      <c r="D13" s="145"/>
      <c r="E13" s="146" t="s">
        <v>83</v>
      </c>
      <c r="F13" s="146"/>
      <c r="G13" s="146"/>
      <c r="H13" s="58"/>
      <c r="I13" s="61"/>
      <c r="J13" s="58"/>
      <c r="K13" s="58"/>
      <c r="L13" s="58"/>
      <c r="M13" s="58"/>
      <c r="N13" s="58"/>
      <c r="O13" s="58"/>
      <c r="P13" s="58"/>
      <c r="Q13" s="58"/>
      <c r="R13" s="58"/>
      <c r="S13" s="58"/>
    </row>
    <row r="14" spans="1:19" x14ac:dyDescent="0.25">
      <c r="A14" s="145" t="s">
        <v>84</v>
      </c>
      <c r="B14" s="145"/>
      <c r="C14" s="145"/>
      <c r="D14" s="145"/>
      <c r="E14" s="146" t="s">
        <v>91</v>
      </c>
      <c r="F14" s="146"/>
      <c r="G14" s="146"/>
      <c r="H14" s="58"/>
      <c r="I14" s="62" t="s">
        <v>34</v>
      </c>
      <c r="J14" s="85" t="s">
        <v>93</v>
      </c>
      <c r="K14" s="85"/>
      <c r="L14" s="85"/>
      <c r="M14" s="85"/>
      <c r="N14" s="85"/>
      <c r="O14" s="85"/>
      <c r="P14" s="85"/>
      <c r="Q14" s="85"/>
      <c r="R14" s="58"/>
      <c r="S14" s="58"/>
    </row>
    <row r="15" spans="1:19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19" x14ac:dyDescent="0.25">
      <c r="A16" s="88"/>
      <c r="B16" s="89"/>
      <c r="C16" s="89"/>
      <c r="D16" s="89"/>
      <c r="E16" s="89" t="s">
        <v>81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58"/>
    </row>
    <row r="17" spans="1:19" x14ac:dyDescent="0.25">
      <c r="A17" s="63" t="s">
        <v>21</v>
      </c>
      <c r="B17" s="64" t="s">
        <v>22</v>
      </c>
      <c r="C17" s="51"/>
      <c r="D17" s="65"/>
      <c r="E17" s="52" t="s">
        <v>24</v>
      </c>
      <c r="F17" s="63" t="s">
        <v>2</v>
      </c>
      <c r="G17" s="52" t="s">
        <v>25</v>
      </c>
      <c r="H17" s="66" t="s">
        <v>2</v>
      </c>
      <c r="I17" s="138" t="s">
        <v>40</v>
      </c>
      <c r="J17" s="138"/>
      <c r="K17" s="138"/>
      <c r="L17" s="138"/>
      <c r="M17" s="138"/>
      <c r="N17" s="138"/>
      <c r="O17" s="139"/>
      <c r="P17" s="140" t="s">
        <v>2</v>
      </c>
      <c r="Q17" s="141"/>
      <c r="R17" s="142"/>
      <c r="S17" s="58"/>
    </row>
    <row r="18" spans="1:19" ht="13.8" thickBot="1" x14ac:dyDescent="0.3">
      <c r="A18" s="67"/>
      <c r="B18" s="68"/>
      <c r="C18" s="53"/>
      <c r="D18" s="69"/>
      <c r="E18" s="54" t="s">
        <v>23</v>
      </c>
      <c r="F18" s="67"/>
      <c r="G18" s="54" t="s">
        <v>23</v>
      </c>
      <c r="H18" s="70"/>
      <c r="I18" s="143" t="s">
        <v>26</v>
      </c>
      <c r="J18" s="143"/>
      <c r="K18" s="143"/>
      <c r="L18" s="143"/>
      <c r="M18" s="143"/>
      <c r="N18" s="143"/>
      <c r="O18" s="144"/>
      <c r="P18" s="71"/>
      <c r="Q18" s="72"/>
      <c r="R18" s="73"/>
      <c r="S18" s="58"/>
    </row>
    <row r="19" spans="1:19" ht="14.4" thickTop="1" thickBot="1" x14ac:dyDescent="0.3">
      <c r="A19" s="74">
        <v>1</v>
      </c>
      <c r="B19" s="121"/>
      <c r="C19" s="121"/>
      <c r="D19" s="121"/>
      <c r="E19" s="96">
        <f>F19/8000</f>
        <v>0</v>
      </c>
      <c r="F19" s="102"/>
      <c r="G19" s="75"/>
      <c r="H19" s="74"/>
      <c r="I19" s="122"/>
      <c r="J19" s="123"/>
      <c r="K19" s="123"/>
      <c r="L19" s="123"/>
      <c r="M19" s="123"/>
      <c r="N19" s="123"/>
      <c r="O19" s="124"/>
      <c r="P19" s="125"/>
      <c r="Q19" s="123"/>
      <c r="R19" s="124"/>
      <c r="S19" s="58"/>
    </row>
    <row r="20" spans="1:19" ht="14.4" thickTop="1" thickBot="1" x14ac:dyDescent="0.3">
      <c r="A20" s="74">
        <v>2</v>
      </c>
      <c r="B20" s="135">
        <v>182600</v>
      </c>
      <c r="C20" s="136"/>
      <c r="D20" s="137"/>
      <c r="E20" s="96">
        <f>F20/8000</f>
        <v>12.5</v>
      </c>
      <c r="F20" s="97">
        <v>100000</v>
      </c>
      <c r="G20" s="75"/>
      <c r="H20" s="74"/>
      <c r="I20" s="126"/>
      <c r="J20" s="123"/>
      <c r="K20" s="123"/>
      <c r="L20" s="123"/>
      <c r="M20" s="123"/>
      <c r="N20" s="123"/>
      <c r="O20" s="124"/>
      <c r="P20" s="125"/>
      <c r="Q20" s="123"/>
      <c r="R20" s="124"/>
      <c r="S20" s="58"/>
    </row>
    <row r="21" spans="1:19" ht="14.4" thickTop="1" thickBot="1" x14ac:dyDescent="0.3">
      <c r="A21" s="74">
        <v>2</v>
      </c>
      <c r="B21" s="121">
        <v>182612</v>
      </c>
      <c r="C21" s="121"/>
      <c r="D21" s="121"/>
      <c r="E21" s="96">
        <f>F21/8000</f>
        <v>12.5</v>
      </c>
      <c r="F21" s="97">
        <v>100000</v>
      </c>
      <c r="G21" s="75"/>
      <c r="H21" s="74"/>
      <c r="I21" s="122"/>
      <c r="J21" s="123"/>
      <c r="K21" s="123"/>
      <c r="L21" s="123"/>
      <c r="M21" s="123"/>
      <c r="N21" s="123"/>
      <c r="O21" s="124"/>
      <c r="P21" s="125"/>
      <c r="Q21" s="123"/>
      <c r="R21" s="124"/>
      <c r="S21" s="58"/>
    </row>
    <row r="22" spans="1:19" ht="14.4" thickTop="1" thickBot="1" x14ac:dyDescent="0.3">
      <c r="A22" s="74">
        <v>4</v>
      </c>
      <c r="B22" s="121"/>
      <c r="C22" s="121"/>
      <c r="D22" s="121"/>
      <c r="E22" s="96">
        <f>F22/6450</f>
        <v>0</v>
      </c>
      <c r="F22" s="97"/>
      <c r="G22" s="75"/>
      <c r="H22" s="74"/>
      <c r="I22" s="122"/>
      <c r="J22" s="123"/>
      <c r="K22" s="123"/>
      <c r="L22" s="123"/>
      <c r="M22" s="123"/>
      <c r="N22" s="123"/>
      <c r="O22" s="124"/>
      <c r="P22" s="125"/>
      <c r="Q22" s="123"/>
      <c r="R22" s="124"/>
      <c r="S22" s="58"/>
    </row>
    <row r="23" spans="1:19" ht="14.4" thickTop="1" thickBot="1" x14ac:dyDescent="0.3">
      <c r="A23" s="74">
        <v>5</v>
      </c>
      <c r="B23" s="121"/>
      <c r="C23" s="121"/>
      <c r="D23" s="121"/>
      <c r="E23" s="96">
        <f t="shared" ref="E23:E46" si="0">F23/8150</f>
        <v>0</v>
      </c>
      <c r="F23" s="97"/>
      <c r="G23" s="75"/>
      <c r="H23" s="74"/>
      <c r="I23" s="122"/>
      <c r="J23" s="123"/>
      <c r="K23" s="123"/>
      <c r="L23" s="123"/>
      <c r="M23" s="123"/>
      <c r="N23" s="123"/>
      <c r="O23" s="124"/>
      <c r="P23" s="125"/>
      <c r="Q23" s="123"/>
      <c r="R23" s="124"/>
      <c r="S23" s="58"/>
    </row>
    <row r="24" spans="1:19" ht="14.4" thickTop="1" thickBot="1" x14ac:dyDescent="0.3">
      <c r="A24" s="74">
        <v>6</v>
      </c>
      <c r="B24" s="121"/>
      <c r="C24" s="121"/>
      <c r="D24" s="121"/>
      <c r="E24" s="96">
        <f>F24/8000</f>
        <v>0</v>
      </c>
      <c r="F24" s="97"/>
      <c r="G24" s="75"/>
      <c r="H24" s="74"/>
      <c r="I24" s="122"/>
      <c r="J24" s="123"/>
      <c r="K24" s="123"/>
      <c r="L24" s="123"/>
      <c r="M24" s="123"/>
      <c r="N24" s="123"/>
      <c r="O24" s="124"/>
      <c r="P24" s="125"/>
      <c r="Q24" s="123"/>
      <c r="R24" s="124"/>
      <c r="S24" s="58"/>
    </row>
    <row r="25" spans="1:19" ht="14.4" thickTop="1" thickBot="1" x14ac:dyDescent="0.3">
      <c r="A25" s="74">
        <v>7</v>
      </c>
      <c r="B25" s="121"/>
      <c r="C25" s="121"/>
      <c r="D25" s="121"/>
      <c r="E25" s="96">
        <f>F25/6450</f>
        <v>0</v>
      </c>
      <c r="F25" s="97"/>
      <c r="G25" s="75"/>
      <c r="H25" s="74"/>
      <c r="I25" s="122"/>
      <c r="J25" s="123"/>
      <c r="K25" s="123"/>
      <c r="L25" s="123"/>
      <c r="M25" s="123"/>
      <c r="N25" s="123"/>
      <c r="O25" s="124"/>
      <c r="P25" s="134"/>
      <c r="Q25" s="123"/>
      <c r="R25" s="124"/>
      <c r="S25" s="58"/>
    </row>
    <row r="26" spans="1:19" ht="14.4" thickTop="1" thickBot="1" x14ac:dyDescent="0.3">
      <c r="A26" s="74">
        <v>8</v>
      </c>
      <c r="B26" s="121"/>
      <c r="C26" s="121"/>
      <c r="D26" s="121"/>
      <c r="E26" s="96">
        <f t="shared" si="0"/>
        <v>0</v>
      </c>
      <c r="F26" s="97"/>
      <c r="G26" s="75"/>
      <c r="H26" s="74"/>
      <c r="I26" s="122"/>
      <c r="J26" s="123"/>
      <c r="K26" s="123"/>
      <c r="L26" s="123"/>
      <c r="M26" s="123"/>
      <c r="N26" s="123"/>
      <c r="O26" s="124"/>
      <c r="P26" s="125"/>
      <c r="Q26" s="123"/>
      <c r="R26" s="124"/>
      <c r="S26" s="58"/>
    </row>
    <row r="27" spans="1:19" ht="14.4" thickTop="1" thickBot="1" x14ac:dyDescent="0.3">
      <c r="A27" s="74">
        <v>9</v>
      </c>
      <c r="B27" s="121">
        <v>182805</v>
      </c>
      <c r="C27" s="121"/>
      <c r="D27" s="121"/>
      <c r="E27" s="96">
        <f>F27/6450</f>
        <v>31.007751937984494</v>
      </c>
      <c r="F27" s="97">
        <v>200000</v>
      </c>
      <c r="G27" s="75"/>
      <c r="H27" s="74"/>
      <c r="I27" s="122"/>
      <c r="J27" s="123"/>
      <c r="K27" s="123"/>
      <c r="L27" s="123"/>
      <c r="M27" s="123"/>
      <c r="N27" s="123"/>
      <c r="O27" s="124"/>
      <c r="P27" s="125"/>
      <c r="Q27" s="123"/>
      <c r="R27" s="124"/>
      <c r="S27" s="58"/>
    </row>
    <row r="28" spans="1:19" ht="14.4" thickTop="1" thickBot="1" x14ac:dyDescent="0.3">
      <c r="A28" s="74">
        <v>10</v>
      </c>
      <c r="B28" s="121"/>
      <c r="C28" s="121"/>
      <c r="D28" s="121"/>
      <c r="E28" s="96">
        <f>F28/6450</f>
        <v>0</v>
      </c>
      <c r="F28" s="97"/>
      <c r="G28" s="75"/>
      <c r="H28" s="74"/>
      <c r="I28" s="122"/>
      <c r="J28" s="123"/>
      <c r="K28" s="123"/>
      <c r="L28" s="123"/>
      <c r="M28" s="123"/>
      <c r="N28" s="123"/>
      <c r="O28" s="124"/>
      <c r="P28" s="125"/>
      <c r="Q28" s="123"/>
      <c r="R28" s="124"/>
      <c r="S28" s="58"/>
    </row>
    <row r="29" spans="1:19" ht="14.4" thickTop="1" thickBot="1" x14ac:dyDescent="0.3">
      <c r="A29" s="74">
        <v>11</v>
      </c>
      <c r="B29" s="121"/>
      <c r="C29" s="121"/>
      <c r="D29" s="121"/>
      <c r="E29" s="96">
        <f>F29/8000</f>
        <v>0</v>
      </c>
      <c r="F29" s="97"/>
      <c r="G29" s="75"/>
      <c r="H29" s="74"/>
      <c r="I29" s="122"/>
      <c r="J29" s="123"/>
      <c r="K29" s="123"/>
      <c r="L29" s="123"/>
      <c r="M29" s="123"/>
      <c r="N29" s="123"/>
      <c r="O29" s="124"/>
      <c r="P29" s="125"/>
      <c r="Q29" s="123"/>
      <c r="R29" s="124"/>
      <c r="S29" s="58"/>
    </row>
    <row r="30" spans="1:19" ht="14.4" thickTop="1" thickBot="1" x14ac:dyDescent="0.3">
      <c r="A30" s="74">
        <v>12</v>
      </c>
      <c r="B30" s="121"/>
      <c r="C30" s="121"/>
      <c r="D30" s="121"/>
      <c r="E30" s="96">
        <f>F30/6450</f>
        <v>0</v>
      </c>
      <c r="F30" s="97"/>
      <c r="G30" s="75"/>
      <c r="H30" s="74"/>
      <c r="I30" s="126"/>
      <c r="J30" s="123"/>
      <c r="K30" s="123"/>
      <c r="L30" s="123"/>
      <c r="M30" s="123"/>
      <c r="N30" s="123"/>
      <c r="O30" s="124"/>
      <c r="P30" s="125"/>
      <c r="Q30" s="123"/>
      <c r="R30" s="124"/>
      <c r="S30" s="58"/>
    </row>
    <row r="31" spans="1:19" ht="14.4" thickTop="1" thickBot="1" x14ac:dyDescent="0.3">
      <c r="A31" s="74">
        <v>13</v>
      </c>
      <c r="B31" s="121"/>
      <c r="C31" s="121"/>
      <c r="D31" s="121"/>
      <c r="E31" s="96">
        <f>F31/8000</f>
        <v>0</v>
      </c>
      <c r="F31" s="97"/>
      <c r="G31" s="75"/>
      <c r="H31" s="74"/>
      <c r="I31" s="122"/>
      <c r="J31" s="123"/>
      <c r="K31" s="123"/>
      <c r="L31" s="123"/>
      <c r="M31" s="123"/>
      <c r="N31" s="123"/>
      <c r="O31" s="124"/>
      <c r="P31" s="125"/>
      <c r="Q31" s="123"/>
      <c r="R31" s="124"/>
      <c r="S31" s="58"/>
    </row>
    <row r="32" spans="1:19" ht="14.4" thickTop="1" thickBot="1" x14ac:dyDescent="0.3">
      <c r="A32" s="74">
        <v>14</v>
      </c>
      <c r="B32" s="121"/>
      <c r="C32" s="121"/>
      <c r="D32" s="121"/>
      <c r="E32" s="96">
        <f t="shared" ref="E32:E37" si="1">F32/6450</f>
        <v>0</v>
      </c>
      <c r="F32" s="99"/>
      <c r="G32" s="100"/>
      <c r="H32" s="101"/>
      <c r="I32" s="133"/>
      <c r="J32" s="123"/>
      <c r="K32" s="123"/>
      <c r="L32" s="123"/>
      <c r="M32" s="123"/>
      <c r="N32" s="123"/>
      <c r="O32" s="124"/>
      <c r="P32" s="125"/>
      <c r="Q32" s="123"/>
      <c r="R32" s="124"/>
      <c r="S32" s="58"/>
    </row>
    <row r="33" spans="1:19" ht="14.4" thickTop="1" thickBot="1" x14ac:dyDescent="0.3">
      <c r="A33" s="74">
        <v>15</v>
      </c>
      <c r="B33" s="121"/>
      <c r="C33" s="121"/>
      <c r="D33" s="121"/>
      <c r="E33" s="96">
        <f t="shared" si="1"/>
        <v>0</v>
      </c>
      <c r="F33" s="97"/>
      <c r="G33" s="75"/>
      <c r="H33" s="74"/>
      <c r="I33" s="122"/>
      <c r="J33" s="123"/>
      <c r="K33" s="123"/>
      <c r="L33" s="123"/>
      <c r="M33" s="123"/>
      <c r="N33" s="123"/>
      <c r="O33" s="124"/>
      <c r="P33" s="125"/>
      <c r="Q33" s="123"/>
      <c r="R33" s="124"/>
      <c r="S33" s="58"/>
    </row>
    <row r="34" spans="1:19" ht="14.4" thickTop="1" thickBot="1" x14ac:dyDescent="0.3">
      <c r="A34" s="74">
        <v>16</v>
      </c>
      <c r="B34" s="121">
        <v>182904</v>
      </c>
      <c r="C34" s="121"/>
      <c r="D34" s="121"/>
      <c r="E34" s="96">
        <f t="shared" si="1"/>
        <v>20.971007751937986</v>
      </c>
      <c r="F34" s="97">
        <v>135263</v>
      </c>
      <c r="G34" s="75"/>
      <c r="H34" s="74"/>
      <c r="I34" s="122"/>
      <c r="J34" s="123"/>
      <c r="K34" s="123"/>
      <c r="L34" s="123"/>
      <c r="M34" s="123"/>
      <c r="N34" s="123"/>
      <c r="O34" s="124"/>
      <c r="P34" s="130"/>
      <c r="Q34" s="131"/>
      <c r="R34" s="132"/>
      <c r="S34" s="58"/>
    </row>
    <row r="35" spans="1:19" ht="14.4" thickTop="1" thickBot="1" x14ac:dyDescent="0.3">
      <c r="A35" s="74">
        <v>17</v>
      </c>
      <c r="B35" s="121"/>
      <c r="C35" s="121"/>
      <c r="D35" s="121"/>
      <c r="E35" s="96">
        <f t="shared" si="1"/>
        <v>0</v>
      </c>
      <c r="F35" s="97"/>
      <c r="G35" s="75"/>
      <c r="H35" s="74"/>
      <c r="I35" s="122"/>
      <c r="J35" s="123"/>
      <c r="K35" s="123"/>
      <c r="L35" s="123"/>
      <c r="M35" s="123"/>
      <c r="N35" s="123"/>
      <c r="O35" s="124"/>
      <c r="P35" s="125"/>
      <c r="Q35" s="123"/>
      <c r="R35" s="124"/>
      <c r="S35" s="58"/>
    </row>
    <row r="36" spans="1:19" ht="14.4" thickTop="1" thickBot="1" x14ac:dyDescent="0.3">
      <c r="A36" s="74">
        <v>18</v>
      </c>
      <c r="B36" s="121"/>
      <c r="C36" s="121"/>
      <c r="D36" s="121"/>
      <c r="E36" s="96">
        <f t="shared" si="1"/>
        <v>0</v>
      </c>
      <c r="F36" s="97"/>
      <c r="G36" s="75"/>
      <c r="H36" s="74"/>
      <c r="I36" s="122"/>
      <c r="J36" s="123"/>
      <c r="K36" s="123"/>
      <c r="L36" s="123"/>
      <c r="M36" s="123"/>
      <c r="N36" s="123"/>
      <c r="O36" s="124"/>
      <c r="P36" s="125"/>
      <c r="Q36" s="123"/>
      <c r="R36" s="124"/>
      <c r="S36" s="58"/>
    </row>
    <row r="37" spans="1:19" ht="14.4" thickTop="1" thickBot="1" x14ac:dyDescent="0.3">
      <c r="A37" s="74">
        <v>19</v>
      </c>
      <c r="B37" s="121"/>
      <c r="C37" s="121"/>
      <c r="D37" s="121"/>
      <c r="E37" s="96">
        <f t="shared" si="1"/>
        <v>0</v>
      </c>
      <c r="F37" s="97"/>
      <c r="G37" s="75"/>
      <c r="H37" s="74"/>
      <c r="I37" s="122"/>
      <c r="J37" s="123"/>
      <c r="K37" s="123"/>
      <c r="L37" s="123"/>
      <c r="M37" s="123"/>
      <c r="N37" s="123"/>
      <c r="O37" s="124"/>
      <c r="P37" s="125"/>
      <c r="Q37" s="123"/>
      <c r="R37" s="124"/>
      <c r="S37" s="58"/>
    </row>
    <row r="38" spans="1:19" ht="14.4" thickTop="1" thickBot="1" x14ac:dyDescent="0.3">
      <c r="A38" s="74">
        <v>20</v>
      </c>
      <c r="B38" s="121"/>
      <c r="C38" s="121"/>
      <c r="D38" s="121"/>
      <c r="E38" s="96">
        <f t="shared" si="0"/>
        <v>0</v>
      </c>
      <c r="F38" s="97"/>
      <c r="G38" s="75"/>
      <c r="H38" s="74"/>
      <c r="I38" s="122"/>
      <c r="J38" s="123"/>
      <c r="K38" s="123"/>
      <c r="L38" s="123"/>
      <c r="M38" s="123"/>
      <c r="N38" s="123"/>
      <c r="O38" s="124"/>
      <c r="P38" s="125"/>
      <c r="Q38" s="123"/>
      <c r="R38" s="124"/>
      <c r="S38" s="58"/>
    </row>
    <row r="39" spans="1:19" ht="14.4" thickTop="1" thickBot="1" x14ac:dyDescent="0.3">
      <c r="A39" s="74">
        <v>21</v>
      </c>
      <c r="B39" s="121"/>
      <c r="C39" s="121"/>
      <c r="D39" s="121"/>
      <c r="E39" s="96">
        <f t="shared" si="0"/>
        <v>0</v>
      </c>
      <c r="F39" s="97"/>
      <c r="G39" s="75"/>
      <c r="H39" s="74"/>
      <c r="I39" s="126"/>
      <c r="J39" s="123"/>
      <c r="K39" s="123"/>
      <c r="L39" s="123"/>
      <c r="M39" s="123"/>
      <c r="N39" s="123"/>
      <c r="O39" s="124"/>
      <c r="P39" s="125"/>
      <c r="Q39" s="123"/>
      <c r="R39" s="124"/>
      <c r="S39" s="58"/>
    </row>
    <row r="40" spans="1:19" ht="14.4" thickTop="1" thickBot="1" x14ac:dyDescent="0.3">
      <c r="A40" s="74">
        <v>22</v>
      </c>
      <c r="B40" s="121"/>
      <c r="C40" s="121"/>
      <c r="D40" s="121"/>
      <c r="E40" s="96">
        <f>F40/6450</f>
        <v>0</v>
      </c>
      <c r="F40" s="97"/>
      <c r="G40" s="75"/>
      <c r="H40" s="74"/>
      <c r="I40" s="126"/>
      <c r="J40" s="123"/>
      <c r="K40" s="123"/>
      <c r="L40" s="123"/>
      <c r="M40" s="123"/>
      <c r="N40" s="123"/>
      <c r="O40" s="124"/>
      <c r="P40" s="125"/>
      <c r="Q40" s="123"/>
      <c r="R40" s="124"/>
      <c r="S40" s="58"/>
    </row>
    <row r="41" spans="1:19" ht="14.4" thickTop="1" thickBot="1" x14ac:dyDescent="0.3">
      <c r="A41" s="74">
        <v>23</v>
      </c>
      <c r="B41" s="121">
        <v>183187</v>
      </c>
      <c r="C41" s="121"/>
      <c r="D41" s="121"/>
      <c r="E41" s="96">
        <f>F41/8000</f>
        <v>25</v>
      </c>
      <c r="F41" s="97">
        <v>200000</v>
      </c>
      <c r="G41" s="75"/>
      <c r="H41" s="74"/>
      <c r="I41" s="126"/>
      <c r="J41" s="123"/>
      <c r="K41" s="123"/>
      <c r="L41" s="123"/>
      <c r="M41" s="123"/>
      <c r="N41" s="123"/>
      <c r="O41" s="124"/>
      <c r="P41" s="125"/>
      <c r="Q41" s="123"/>
      <c r="R41" s="124"/>
      <c r="S41" s="58"/>
    </row>
    <row r="42" spans="1:19" ht="14.4" thickTop="1" thickBot="1" x14ac:dyDescent="0.3">
      <c r="A42" s="74">
        <v>24</v>
      </c>
      <c r="B42" s="121"/>
      <c r="C42" s="121"/>
      <c r="D42" s="121"/>
      <c r="E42" s="96">
        <f>F42/8000</f>
        <v>0</v>
      </c>
      <c r="F42" s="97"/>
      <c r="G42" s="75"/>
      <c r="H42" s="74"/>
      <c r="I42" s="126"/>
      <c r="J42" s="123"/>
      <c r="K42" s="123"/>
      <c r="L42" s="123"/>
      <c r="M42" s="123"/>
      <c r="N42" s="123"/>
      <c r="O42" s="124"/>
      <c r="P42" s="125"/>
      <c r="Q42" s="123"/>
      <c r="R42" s="124"/>
      <c r="S42" s="58"/>
    </row>
    <row r="43" spans="1:19" ht="14.4" thickTop="1" thickBot="1" x14ac:dyDescent="0.3">
      <c r="A43" s="74">
        <v>25</v>
      </c>
      <c r="B43" s="121"/>
      <c r="C43" s="121"/>
      <c r="D43" s="121"/>
      <c r="E43" s="96">
        <f>F43/6450</f>
        <v>0</v>
      </c>
      <c r="F43" s="97"/>
      <c r="G43" s="75"/>
      <c r="H43" s="74"/>
      <c r="I43" s="122"/>
      <c r="J43" s="123"/>
      <c r="K43" s="123"/>
      <c r="L43" s="123"/>
      <c r="M43" s="123"/>
      <c r="N43" s="123"/>
      <c r="O43" s="124"/>
      <c r="P43" s="125"/>
      <c r="Q43" s="123"/>
      <c r="R43" s="124"/>
      <c r="S43" s="58"/>
    </row>
    <row r="44" spans="1:19" ht="14.4" thickTop="1" thickBot="1" x14ac:dyDescent="0.3">
      <c r="A44" s="74">
        <v>26</v>
      </c>
      <c r="B44" s="121"/>
      <c r="C44" s="121"/>
      <c r="D44" s="121"/>
      <c r="E44" s="96">
        <f>F44/6450</f>
        <v>0</v>
      </c>
      <c r="F44" s="97"/>
      <c r="G44" s="75"/>
      <c r="H44" s="74"/>
      <c r="I44" s="122"/>
      <c r="J44" s="123"/>
      <c r="K44" s="123"/>
      <c r="L44" s="123"/>
      <c r="M44" s="123"/>
      <c r="N44" s="123"/>
      <c r="O44" s="124"/>
      <c r="P44" s="125"/>
      <c r="Q44" s="123"/>
      <c r="R44" s="124"/>
      <c r="S44" s="58"/>
    </row>
    <row r="45" spans="1:19" ht="14.4" thickTop="1" thickBot="1" x14ac:dyDescent="0.3">
      <c r="A45" s="74">
        <v>27</v>
      </c>
      <c r="B45" s="121">
        <v>183403</v>
      </c>
      <c r="C45" s="121"/>
      <c r="D45" s="121"/>
      <c r="E45" s="96">
        <f t="shared" si="0"/>
        <v>24.539877300613497</v>
      </c>
      <c r="F45" s="97">
        <v>200000</v>
      </c>
      <c r="G45" s="75"/>
      <c r="H45" s="74"/>
      <c r="I45" s="122"/>
      <c r="J45" s="123"/>
      <c r="K45" s="123"/>
      <c r="L45" s="123"/>
      <c r="M45" s="123"/>
      <c r="N45" s="123"/>
      <c r="O45" s="124"/>
      <c r="P45" s="127"/>
      <c r="Q45" s="128"/>
      <c r="R45" s="129"/>
      <c r="S45" s="58"/>
    </row>
    <row r="46" spans="1:19" ht="14.4" thickTop="1" thickBot="1" x14ac:dyDescent="0.3">
      <c r="A46" s="74">
        <v>28</v>
      </c>
      <c r="B46" s="121"/>
      <c r="C46" s="121"/>
      <c r="D46" s="121"/>
      <c r="E46" s="96">
        <f t="shared" si="0"/>
        <v>0</v>
      </c>
      <c r="F46" s="97"/>
      <c r="G46" s="75"/>
      <c r="H46" s="74"/>
      <c r="I46" s="126"/>
      <c r="J46" s="123"/>
      <c r="K46" s="123"/>
      <c r="L46" s="123"/>
      <c r="M46" s="123"/>
      <c r="N46" s="123"/>
      <c r="O46" s="124"/>
      <c r="P46" s="125"/>
      <c r="Q46" s="123"/>
      <c r="R46" s="124"/>
      <c r="S46" s="58"/>
    </row>
    <row r="47" spans="1:19" ht="14.4" thickTop="1" thickBot="1" x14ac:dyDescent="0.3">
      <c r="A47" s="74">
        <v>29</v>
      </c>
      <c r="B47" s="121"/>
      <c r="C47" s="121"/>
      <c r="D47" s="121"/>
      <c r="E47" s="96">
        <f>F47/6450</f>
        <v>0</v>
      </c>
      <c r="F47" s="97"/>
      <c r="G47" s="75"/>
      <c r="H47" s="74"/>
      <c r="I47" s="122"/>
      <c r="J47" s="123"/>
      <c r="K47" s="123"/>
      <c r="L47" s="123"/>
      <c r="M47" s="123"/>
      <c r="N47" s="123"/>
      <c r="O47" s="124"/>
      <c r="P47" s="125"/>
      <c r="Q47" s="123"/>
      <c r="R47" s="124"/>
      <c r="S47" s="58"/>
    </row>
    <row r="48" spans="1:19" ht="14.4" thickTop="1" thickBot="1" x14ac:dyDescent="0.3">
      <c r="A48" s="74">
        <v>30</v>
      </c>
      <c r="B48" s="121"/>
      <c r="C48" s="121"/>
      <c r="D48" s="121"/>
      <c r="E48" s="96">
        <f>F48/8000</f>
        <v>0</v>
      </c>
      <c r="F48" s="97"/>
      <c r="G48" s="75"/>
      <c r="H48" s="74"/>
      <c r="I48" s="122"/>
      <c r="J48" s="123"/>
      <c r="K48" s="123"/>
      <c r="L48" s="123"/>
      <c r="M48" s="123"/>
      <c r="N48" s="123"/>
      <c r="O48" s="124"/>
      <c r="P48" s="125"/>
      <c r="Q48" s="123"/>
      <c r="R48" s="124"/>
      <c r="S48" s="58"/>
    </row>
    <row r="49" spans="1:19" ht="14.4" thickTop="1" thickBot="1" x14ac:dyDescent="0.3">
      <c r="A49" s="74"/>
      <c r="B49" s="121"/>
      <c r="C49" s="121"/>
      <c r="D49" s="121"/>
      <c r="E49" s="96">
        <f>F49/6450</f>
        <v>0</v>
      </c>
      <c r="F49" s="97"/>
      <c r="G49" s="77"/>
      <c r="H49" s="76"/>
      <c r="I49" s="122"/>
      <c r="J49" s="123"/>
      <c r="K49" s="123"/>
      <c r="L49" s="123"/>
      <c r="M49" s="123"/>
      <c r="N49" s="123"/>
      <c r="O49" s="124"/>
      <c r="P49" s="125"/>
      <c r="Q49" s="123"/>
      <c r="R49" s="124"/>
      <c r="S49" s="58"/>
    </row>
    <row r="50" spans="1:19" ht="14.25" customHeight="1" thickTop="1" thickBot="1" x14ac:dyDescent="0.3">
      <c r="A50" s="74"/>
      <c r="B50" s="121"/>
      <c r="C50" s="121"/>
      <c r="D50" s="121"/>
      <c r="E50" s="96">
        <f>F50/8150</f>
        <v>0</v>
      </c>
      <c r="F50" s="97"/>
      <c r="G50" s="77"/>
      <c r="H50" s="76"/>
      <c r="I50" s="122"/>
      <c r="J50" s="123"/>
      <c r="K50" s="123"/>
      <c r="L50" s="123"/>
      <c r="M50" s="123"/>
      <c r="N50" s="123"/>
      <c r="O50" s="124"/>
      <c r="P50" s="125"/>
      <c r="Q50" s="123"/>
      <c r="R50" s="124"/>
      <c r="S50" s="58"/>
    </row>
    <row r="51" spans="1:19" ht="14.4" thickTop="1" thickBot="1" x14ac:dyDescent="0.3">
      <c r="A51" s="111" t="s">
        <v>39</v>
      </c>
      <c r="B51" s="112"/>
      <c r="C51" s="112"/>
      <c r="D51" s="113"/>
      <c r="E51" s="103">
        <f>SUM(E19:E50)</f>
        <v>126.51863699053598</v>
      </c>
      <c r="F51" s="93">
        <f>SUM(F18:F50)</f>
        <v>935263</v>
      </c>
      <c r="G51" s="92">
        <f>SUM(G19:G50)</f>
        <v>0</v>
      </c>
      <c r="H51" s="94">
        <f>SUM(H19:H50)</f>
        <v>0</v>
      </c>
      <c r="I51" s="118"/>
      <c r="J51" s="119"/>
      <c r="K51" s="119"/>
      <c r="L51" s="119"/>
      <c r="M51" s="119"/>
      <c r="N51" s="119"/>
      <c r="O51" s="120"/>
      <c r="P51" s="114">
        <f>SUM(P19:P50)</f>
        <v>0</v>
      </c>
      <c r="Q51" s="115"/>
      <c r="R51" s="116"/>
      <c r="S51" s="58"/>
    </row>
    <row r="52" spans="1:19" ht="13.8" thickTop="1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1:19" x14ac:dyDescent="0.25">
      <c r="A53" s="58"/>
      <c r="B53" s="78"/>
      <c r="C53" s="58"/>
      <c r="D53" s="58"/>
      <c r="E53" s="58"/>
      <c r="F53" s="78"/>
      <c r="G53" s="58"/>
      <c r="H53" s="58"/>
      <c r="I53" s="78"/>
      <c r="J53" s="50" t="s">
        <v>41</v>
      </c>
      <c r="K53" s="58"/>
      <c r="L53" s="58"/>
      <c r="M53" s="58"/>
      <c r="N53" s="58"/>
      <c r="O53" s="117" t="s">
        <v>2</v>
      </c>
      <c r="P53" s="117"/>
      <c r="Q53" s="117"/>
      <c r="R53" s="117"/>
      <c r="S53" s="58"/>
    </row>
    <row r="54" spans="1:19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</row>
    <row r="55" spans="1:19" ht="13.8" thickBot="1" x14ac:dyDescent="0.3">
      <c r="A55" s="79" t="s">
        <v>58</v>
      </c>
      <c r="B55" s="79"/>
      <c r="C55" s="79"/>
      <c r="D55" s="79"/>
      <c r="E55" s="79"/>
      <c r="F55" s="79"/>
      <c r="G55" s="80"/>
      <c r="H55">
        <v>183403</v>
      </c>
      <c r="I55" s="98"/>
      <c r="J55" s="98"/>
      <c r="K55" s="50" t="s">
        <v>24</v>
      </c>
      <c r="L55" s="50"/>
      <c r="M55" s="81"/>
      <c r="N55" s="81" t="s">
        <v>47</v>
      </c>
      <c r="O55" s="107">
        <f>F51</f>
        <v>935263</v>
      </c>
      <c r="P55" s="106"/>
      <c r="Q55" s="106"/>
      <c r="R55" s="106"/>
      <c r="S55" s="58"/>
    </row>
    <row r="56" spans="1:19" ht="14.4" thickTop="1" thickBot="1" x14ac:dyDescent="0.3">
      <c r="A56" s="79" t="s">
        <v>57</v>
      </c>
      <c r="B56" s="79"/>
      <c r="C56" s="79"/>
      <c r="D56" s="79"/>
      <c r="E56" s="79"/>
      <c r="F56" s="79"/>
      <c r="G56" s="80"/>
      <c r="H56" s="105">
        <v>182600</v>
      </c>
      <c r="I56" s="58"/>
      <c r="J56" s="58"/>
      <c r="K56" s="50" t="s">
        <v>25</v>
      </c>
      <c r="L56" s="50"/>
      <c r="M56" s="50"/>
      <c r="N56" s="81" t="s">
        <v>47</v>
      </c>
      <c r="O56" s="106"/>
      <c r="P56" s="106"/>
      <c r="Q56" s="106"/>
      <c r="R56" s="106"/>
      <c r="S56" s="58"/>
    </row>
    <row r="57" spans="1:19" ht="13.8" thickTop="1" x14ac:dyDescent="0.25">
      <c r="A57" s="80"/>
      <c r="B57" s="80"/>
      <c r="C57" s="80"/>
      <c r="D57" s="80"/>
      <c r="E57" s="80"/>
      <c r="F57" s="80"/>
      <c r="G57" s="80"/>
      <c r="H57" s="85"/>
      <c r="I57" s="58"/>
      <c r="J57" s="81" t="s">
        <v>48</v>
      </c>
      <c r="K57" s="50" t="s">
        <v>42</v>
      </c>
      <c r="L57" s="50"/>
      <c r="M57" s="50"/>
      <c r="N57" s="81" t="s">
        <v>47</v>
      </c>
      <c r="O57" s="106"/>
      <c r="P57" s="106"/>
      <c r="Q57" s="106"/>
      <c r="R57" s="106"/>
      <c r="S57" s="58"/>
    </row>
    <row r="58" spans="1:19" x14ac:dyDescent="0.25">
      <c r="A58" s="79" t="s">
        <v>56</v>
      </c>
      <c r="B58" s="79"/>
      <c r="C58" s="79"/>
      <c r="D58" s="79"/>
      <c r="E58" s="79"/>
      <c r="F58" s="79"/>
      <c r="G58" s="80"/>
      <c r="H58" s="85">
        <f>H55-H56</f>
        <v>803</v>
      </c>
      <c r="I58" s="58"/>
      <c r="J58" s="81" t="s">
        <v>49</v>
      </c>
      <c r="K58" s="50" t="s">
        <v>43</v>
      </c>
      <c r="L58" s="50"/>
      <c r="M58" s="50"/>
      <c r="N58" s="81" t="s">
        <v>47</v>
      </c>
      <c r="O58" s="106"/>
      <c r="P58" s="106"/>
      <c r="Q58" s="106"/>
      <c r="R58" s="106"/>
      <c r="S58" s="58"/>
    </row>
    <row r="59" spans="1:19" x14ac:dyDescent="0.25">
      <c r="A59" s="79" t="s">
        <v>59</v>
      </c>
      <c r="B59" s="79"/>
      <c r="C59" s="79"/>
      <c r="D59" s="79"/>
      <c r="E59" s="79"/>
      <c r="F59" s="79"/>
      <c r="G59" s="80"/>
      <c r="H59" s="82">
        <f>E51</f>
        <v>126.51863699053598</v>
      </c>
      <c r="I59" s="56"/>
      <c r="J59" s="83" t="s">
        <v>50</v>
      </c>
      <c r="K59" s="48" t="s">
        <v>44</v>
      </c>
      <c r="L59" s="48"/>
      <c r="M59" s="50"/>
      <c r="N59" s="81" t="s">
        <v>47</v>
      </c>
      <c r="O59" s="106"/>
      <c r="P59" s="106"/>
      <c r="Q59" s="106"/>
      <c r="R59" s="106"/>
      <c r="S59" s="58"/>
    </row>
    <row r="60" spans="1:19" x14ac:dyDescent="0.25">
      <c r="A60" s="79" t="s">
        <v>60</v>
      </c>
      <c r="B60" s="79"/>
      <c r="C60" s="79"/>
      <c r="D60" s="79"/>
      <c r="E60" s="79"/>
      <c r="F60" s="79"/>
      <c r="G60" s="80"/>
      <c r="H60" s="84">
        <f>H58/H59</f>
        <v>6.3468910122709206</v>
      </c>
      <c r="I60" s="56"/>
      <c r="J60" s="83" t="s">
        <v>51</v>
      </c>
      <c r="K60" s="48" t="s">
        <v>45</v>
      </c>
      <c r="L60" s="48"/>
      <c r="M60" s="50"/>
      <c r="N60" s="81" t="s">
        <v>47</v>
      </c>
      <c r="O60" s="106"/>
      <c r="P60" s="106"/>
      <c r="Q60" s="106"/>
      <c r="R60" s="106"/>
      <c r="S60" s="58"/>
    </row>
    <row r="61" spans="1:19" x14ac:dyDescent="0.25">
      <c r="A61" s="58"/>
      <c r="B61" s="58"/>
      <c r="C61" s="58"/>
      <c r="D61" s="58"/>
      <c r="E61" s="58"/>
      <c r="F61" s="58"/>
      <c r="G61" s="58"/>
      <c r="H61" s="55"/>
      <c r="I61" s="56"/>
      <c r="J61" s="83" t="s">
        <v>52</v>
      </c>
      <c r="K61" s="48" t="s">
        <v>46</v>
      </c>
      <c r="L61" s="48"/>
      <c r="M61" s="48"/>
      <c r="N61" s="83" t="s">
        <v>47</v>
      </c>
      <c r="O61" s="107">
        <f>P51</f>
        <v>0</v>
      </c>
      <c r="P61" s="106"/>
      <c r="Q61" s="106"/>
      <c r="R61" s="106"/>
      <c r="S61" s="58"/>
    </row>
    <row r="62" spans="1:19" ht="13.8" thickBot="1" x14ac:dyDescent="0.3">
      <c r="A62" s="58"/>
      <c r="B62" s="58"/>
      <c r="C62" s="58"/>
      <c r="D62" s="58"/>
      <c r="E62" s="58"/>
      <c r="F62" s="58"/>
      <c r="G62" s="58"/>
      <c r="H62" s="104"/>
      <c r="I62" s="56"/>
      <c r="J62" s="56"/>
      <c r="K62" s="48" t="s">
        <v>53</v>
      </c>
      <c r="L62" s="56"/>
      <c r="M62" s="55"/>
      <c r="N62" s="81" t="s">
        <v>47</v>
      </c>
      <c r="O62" s="108">
        <f>SUM(O55:O61)</f>
        <v>935263</v>
      </c>
      <c r="P62" s="108"/>
      <c r="Q62" s="108"/>
      <c r="R62" s="108"/>
      <c r="S62" s="58"/>
    </row>
    <row r="63" spans="1:19" ht="13.8" thickTop="1" x14ac:dyDescent="0.25">
      <c r="A63" s="58"/>
      <c r="B63" s="58" t="s">
        <v>61</v>
      </c>
      <c r="C63" s="58"/>
      <c r="D63" s="58"/>
      <c r="E63" s="58"/>
      <c r="F63" s="58" t="s">
        <v>94</v>
      </c>
      <c r="G63" s="58"/>
      <c r="H63" s="55"/>
      <c r="I63" s="56"/>
      <c r="J63" s="56"/>
      <c r="K63" s="56"/>
      <c r="L63" s="56"/>
      <c r="M63" s="55"/>
      <c r="N63" s="55"/>
      <c r="O63" s="55"/>
      <c r="P63" s="58"/>
      <c r="Q63" s="58"/>
      <c r="R63" s="58"/>
      <c r="S63" s="58"/>
    </row>
    <row r="64" spans="1:19" x14ac:dyDescent="0.25">
      <c r="A64" s="58"/>
      <c r="B64" s="58"/>
      <c r="C64" s="58"/>
      <c r="D64" s="58"/>
      <c r="E64" s="58"/>
      <c r="F64" s="58"/>
      <c r="G64" s="58"/>
      <c r="H64" s="55"/>
      <c r="I64" s="56"/>
      <c r="J64" s="56"/>
      <c r="K64" s="56"/>
      <c r="L64" s="56"/>
      <c r="M64" s="55"/>
      <c r="N64" s="55"/>
      <c r="O64" s="55"/>
      <c r="P64" s="58"/>
      <c r="Q64" s="58"/>
      <c r="R64" s="58"/>
      <c r="S64" s="58"/>
    </row>
    <row r="65" spans="1:19" x14ac:dyDescent="0.25">
      <c r="A65" s="58"/>
      <c r="B65" s="58" t="s">
        <v>62</v>
      </c>
      <c r="C65" s="109">
        <v>43722</v>
      </c>
      <c r="D65" s="110"/>
      <c r="E65" s="110"/>
      <c r="F65" s="58"/>
      <c r="G65" s="58"/>
      <c r="H65" s="55"/>
      <c r="I65" s="56"/>
      <c r="J65" s="48" t="s">
        <v>54</v>
      </c>
      <c r="K65" s="56"/>
      <c r="L65" s="56"/>
      <c r="M65" s="55"/>
      <c r="N65" s="55"/>
      <c r="O65" s="57"/>
      <c r="P65" s="85"/>
      <c r="Q65" s="85"/>
      <c r="R65" s="85"/>
      <c r="S65" s="58"/>
    </row>
    <row r="66" spans="1:19" x14ac:dyDescent="0.25">
      <c r="A66" s="58"/>
      <c r="B66" s="58"/>
      <c r="C66" s="58"/>
      <c r="D66" s="58"/>
      <c r="E66" s="58"/>
      <c r="F66" s="58"/>
      <c r="G66" s="58"/>
      <c r="H66" s="55"/>
      <c r="I66" s="56"/>
      <c r="J66" s="48"/>
      <c r="K66" s="56"/>
      <c r="L66" s="56"/>
      <c r="M66" s="55"/>
      <c r="N66" s="55"/>
      <c r="O66" s="57"/>
      <c r="P66" s="85"/>
      <c r="Q66" s="85"/>
      <c r="R66" s="85"/>
      <c r="S66" s="58"/>
    </row>
    <row r="67" spans="1:19" x14ac:dyDescent="0.25">
      <c r="A67" s="58"/>
      <c r="B67" s="58"/>
      <c r="C67" s="58"/>
      <c r="D67" s="58"/>
      <c r="E67" s="58"/>
      <c r="F67" s="58"/>
      <c r="G67" s="58"/>
      <c r="H67" s="55"/>
      <c r="I67" s="56"/>
      <c r="J67" s="48" t="s">
        <v>55</v>
      </c>
      <c r="K67" s="56"/>
      <c r="L67" s="56"/>
      <c r="M67" s="55"/>
      <c r="N67" s="55"/>
      <c r="O67" s="57"/>
      <c r="P67" s="85"/>
      <c r="Q67" s="85"/>
      <c r="R67" s="85"/>
      <c r="S67" s="58"/>
    </row>
    <row r="68" spans="1:19" x14ac:dyDescent="0.25">
      <c r="A68" s="58"/>
      <c r="B68" s="58"/>
      <c r="C68" s="58"/>
      <c r="D68" s="58"/>
      <c r="E68" s="58"/>
      <c r="F68" s="58"/>
      <c r="G68" s="58"/>
      <c r="H68" s="55"/>
      <c r="I68" s="56"/>
      <c r="J68" s="48"/>
      <c r="K68" s="56"/>
      <c r="L68" s="56"/>
      <c r="M68" s="55"/>
      <c r="N68" s="55"/>
      <c r="O68" s="57"/>
      <c r="P68" s="85"/>
      <c r="Q68" s="85"/>
      <c r="R68" s="85"/>
      <c r="S68" s="58"/>
    </row>
    <row r="69" spans="1:19" x14ac:dyDescent="0.25">
      <c r="A69" s="58"/>
      <c r="B69" s="58"/>
      <c r="C69" s="58"/>
      <c r="D69" s="58"/>
      <c r="E69" s="58"/>
      <c r="F69" s="58"/>
      <c r="G69" s="58"/>
      <c r="H69" s="55"/>
      <c r="I69" s="56"/>
      <c r="J69" s="56"/>
      <c r="K69" s="56"/>
      <c r="L69" s="56"/>
      <c r="M69" s="55"/>
      <c r="N69" s="55"/>
      <c r="O69" s="55"/>
      <c r="P69" s="58"/>
      <c r="Q69" s="58"/>
      <c r="R69" s="58"/>
      <c r="S69" s="58"/>
    </row>
    <row r="70" spans="1:19" x14ac:dyDescent="0.25">
      <c r="A70" s="58"/>
      <c r="B70" s="58"/>
      <c r="C70" s="58"/>
      <c r="D70" s="58"/>
      <c r="E70" s="58"/>
      <c r="F70" s="58"/>
      <c r="G70" s="58"/>
      <c r="H70" s="58"/>
      <c r="I70" s="72"/>
      <c r="J70" s="72"/>
      <c r="K70" s="72"/>
      <c r="L70" s="58"/>
      <c r="M70" s="58"/>
      <c r="N70" s="58"/>
      <c r="O70" s="58"/>
      <c r="P70" s="58"/>
      <c r="Q70" s="58"/>
      <c r="R70" s="58"/>
      <c r="S70" s="58"/>
    </row>
    <row r="71" spans="1:19" x14ac:dyDescent="0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 t="s">
        <v>80</v>
      </c>
      <c r="R71" s="58"/>
      <c r="S71" s="58"/>
    </row>
  </sheetData>
  <mergeCells count="125">
    <mergeCell ref="A12:D12"/>
    <mergeCell ref="E12:G12"/>
    <mergeCell ref="A13:D13"/>
    <mergeCell ref="E13:G13"/>
    <mergeCell ref="A14:D14"/>
    <mergeCell ref="E14:G14"/>
    <mergeCell ref="A4:Q4"/>
    <mergeCell ref="A9:D9"/>
    <mergeCell ref="E9:G9"/>
    <mergeCell ref="A10:D10"/>
    <mergeCell ref="E10:G10"/>
    <mergeCell ref="A11:D11"/>
    <mergeCell ref="E11:G11"/>
    <mergeCell ref="B20:D20"/>
    <mergeCell ref="I20:O20"/>
    <mergeCell ref="P20:R20"/>
    <mergeCell ref="B21:D21"/>
    <mergeCell ref="I21:O21"/>
    <mergeCell ref="P21:R21"/>
    <mergeCell ref="I17:O17"/>
    <mergeCell ref="P17:R17"/>
    <mergeCell ref="I18:O18"/>
    <mergeCell ref="B19:D19"/>
    <mergeCell ref="I19:O19"/>
    <mergeCell ref="P19:R19"/>
    <mergeCell ref="B24:D24"/>
    <mergeCell ref="I24:O24"/>
    <mergeCell ref="P24:R24"/>
    <mergeCell ref="B25:D25"/>
    <mergeCell ref="I25:O25"/>
    <mergeCell ref="P25:R25"/>
    <mergeCell ref="B22:D22"/>
    <mergeCell ref="I22:O22"/>
    <mergeCell ref="P22:R22"/>
    <mergeCell ref="B23:D23"/>
    <mergeCell ref="I23:O23"/>
    <mergeCell ref="P23:R23"/>
    <mergeCell ref="B28:D28"/>
    <mergeCell ref="I28:O28"/>
    <mergeCell ref="P28:R28"/>
    <mergeCell ref="B29:D29"/>
    <mergeCell ref="I29:O29"/>
    <mergeCell ref="P29:R29"/>
    <mergeCell ref="B26:D26"/>
    <mergeCell ref="I26:O26"/>
    <mergeCell ref="P26:R26"/>
    <mergeCell ref="B27:D27"/>
    <mergeCell ref="I27:O27"/>
    <mergeCell ref="P27:R27"/>
    <mergeCell ref="B32:D32"/>
    <mergeCell ref="I32:O32"/>
    <mergeCell ref="P32:R32"/>
    <mergeCell ref="B33:D33"/>
    <mergeCell ref="I33:O33"/>
    <mergeCell ref="P33:R33"/>
    <mergeCell ref="B30:D30"/>
    <mergeCell ref="I30:O30"/>
    <mergeCell ref="P30:R30"/>
    <mergeCell ref="B31:D31"/>
    <mergeCell ref="I31:O31"/>
    <mergeCell ref="P31:R31"/>
    <mergeCell ref="B36:D36"/>
    <mergeCell ref="I36:O36"/>
    <mergeCell ref="P36:R36"/>
    <mergeCell ref="B37:D37"/>
    <mergeCell ref="I37:O37"/>
    <mergeCell ref="P37:R37"/>
    <mergeCell ref="B34:D34"/>
    <mergeCell ref="I34:O34"/>
    <mergeCell ref="P34:R34"/>
    <mergeCell ref="B35:D35"/>
    <mergeCell ref="I35:O35"/>
    <mergeCell ref="P35:R35"/>
    <mergeCell ref="B40:D40"/>
    <mergeCell ref="I40:O40"/>
    <mergeCell ref="P40:R40"/>
    <mergeCell ref="B41:D41"/>
    <mergeCell ref="I41:O41"/>
    <mergeCell ref="P41:R41"/>
    <mergeCell ref="B38:D38"/>
    <mergeCell ref="I38:O38"/>
    <mergeCell ref="P38:R38"/>
    <mergeCell ref="B39:D39"/>
    <mergeCell ref="I39:O39"/>
    <mergeCell ref="P39:R39"/>
    <mergeCell ref="B44:D44"/>
    <mergeCell ref="I44:O44"/>
    <mergeCell ref="P44:R44"/>
    <mergeCell ref="B45:D45"/>
    <mergeCell ref="I45:O45"/>
    <mergeCell ref="P45:R45"/>
    <mergeCell ref="B42:D42"/>
    <mergeCell ref="I42:O42"/>
    <mergeCell ref="P42:R42"/>
    <mergeCell ref="B43:D43"/>
    <mergeCell ref="I43:O43"/>
    <mergeCell ref="P43:R43"/>
    <mergeCell ref="B48:D48"/>
    <mergeCell ref="I48:O48"/>
    <mergeCell ref="P48:R48"/>
    <mergeCell ref="B50:D50"/>
    <mergeCell ref="I50:O50"/>
    <mergeCell ref="P50:R50"/>
    <mergeCell ref="B49:D49"/>
    <mergeCell ref="B46:D46"/>
    <mergeCell ref="I46:O46"/>
    <mergeCell ref="P46:R46"/>
    <mergeCell ref="B47:D47"/>
    <mergeCell ref="I47:O47"/>
    <mergeCell ref="P47:R47"/>
    <mergeCell ref="I49:O49"/>
    <mergeCell ref="P49:R49"/>
    <mergeCell ref="O58:R58"/>
    <mergeCell ref="O59:R59"/>
    <mergeCell ref="O60:R60"/>
    <mergeCell ref="O61:R61"/>
    <mergeCell ref="O62:R62"/>
    <mergeCell ref="C65:E65"/>
    <mergeCell ref="A51:D51"/>
    <mergeCell ref="P51:R51"/>
    <mergeCell ref="O53:R53"/>
    <mergeCell ref="O55:R55"/>
    <mergeCell ref="O56:R56"/>
    <mergeCell ref="O57:R57"/>
    <mergeCell ref="I51:O51"/>
  </mergeCells>
  <pageMargins left="0.17" right="0" top="0" bottom="0" header="0.511811023622047" footer="0.511811023622047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6"/>
  <sheetViews>
    <sheetView showGridLines="0" showRowColHeaders="0" workbookViewId="0">
      <selection activeCell="N51" sqref="N51"/>
    </sheetView>
  </sheetViews>
  <sheetFormatPr defaultRowHeight="13.2" x14ac:dyDescent="0.25"/>
  <cols>
    <col min="1" max="1" width="1.33203125" style="35" customWidth="1"/>
    <col min="2" max="2" width="0.5546875" style="35" customWidth="1"/>
    <col min="3" max="3" width="0.88671875" style="35" customWidth="1"/>
    <col min="4" max="4" width="5.5546875" style="35" customWidth="1"/>
    <col min="5" max="5" width="5.44140625" style="35" customWidth="1"/>
    <col min="6" max="6" width="1.109375" style="35" customWidth="1"/>
    <col min="7" max="7" width="7.44140625" style="35" customWidth="1"/>
    <col min="8" max="8" width="11.6640625" style="35" customWidth="1"/>
    <col min="9" max="9" width="4.88671875" style="35" customWidth="1"/>
    <col min="10" max="10" width="11" style="35" customWidth="1"/>
    <col min="11" max="11" width="9.5546875" style="35" customWidth="1"/>
    <col min="12" max="12" width="16.6640625" style="35" customWidth="1"/>
    <col min="13" max="13" width="6.5546875" style="35" customWidth="1"/>
    <col min="14" max="14" width="16" style="35" customWidth="1"/>
    <col min="15" max="15" width="1.109375" style="35" customWidth="1"/>
    <col min="16" max="16" width="0.5546875" style="35" customWidth="1"/>
    <col min="17" max="30" width="9.33203125" style="35"/>
  </cols>
  <sheetData>
    <row r="1" spans="2:16" ht="4.6500000000000004" customHeight="1" x14ac:dyDescent="0.25"/>
    <row r="2" spans="2:16" ht="3.15" customHeight="1" x14ac:dyDescent="0.2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2:16" ht="3.15" customHeight="1" x14ac:dyDescent="0.25">
      <c r="B3" s="36"/>
      <c r="C3"/>
      <c r="D3"/>
      <c r="E3"/>
      <c r="F3"/>
      <c r="G3"/>
      <c r="H3"/>
      <c r="I3"/>
      <c r="J3"/>
      <c r="K3"/>
      <c r="L3"/>
      <c r="M3"/>
      <c r="N3"/>
      <c r="O3"/>
      <c r="P3" s="36"/>
    </row>
    <row r="4" spans="2:16" ht="15.6" x14ac:dyDescent="0.3">
      <c r="B4" s="36"/>
      <c r="C4"/>
      <c r="D4"/>
      <c r="E4"/>
      <c r="F4"/>
      <c r="G4" s="41" t="s">
        <v>0</v>
      </c>
      <c r="H4"/>
      <c r="I4"/>
      <c r="J4"/>
      <c r="K4"/>
      <c r="L4"/>
      <c r="M4" s="17" t="s">
        <v>20</v>
      </c>
      <c r="N4" s="2"/>
      <c r="O4"/>
      <c r="P4" s="36"/>
    </row>
    <row r="5" spans="2:16" x14ac:dyDescent="0.25">
      <c r="B5" s="36"/>
      <c r="C5"/>
      <c r="D5"/>
      <c r="E5"/>
      <c r="F5"/>
      <c r="G5"/>
      <c r="H5"/>
      <c r="I5"/>
      <c r="J5"/>
      <c r="K5"/>
      <c r="L5"/>
      <c r="M5" s="17" t="s">
        <v>19</v>
      </c>
      <c r="N5" s="2"/>
      <c r="O5"/>
      <c r="P5" s="36"/>
    </row>
    <row r="6" spans="2:16" ht="17.399999999999999" x14ac:dyDescent="0.3">
      <c r="B6" s="36"/>
      <c r="C6"/>
      <c r="D6" s="151" t="s">
        <v>1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/>
      <c r="P6" s="36"/>
    </row>
    <row r="7" spans="2:16" x14ac:dyDescent="0.25">
      <c r="B7" s="36"/>
      <c r="C7"/>
      <c r="D7"/>
      <c r="E7"/>
      <c r="F7"/>
      <c r="G7"/>
      <c r="H7"/>
      <c r="I7"/>
      <c r="J7"/>
      <c r="K7"/>
      <c r="L7"/>
      <c r="M7"/>
      <c r="N7"/>
      <c r="O7"/>
      <c r="P7" s="36"/>
    </row>
    <row r="8" spans="2:16" ht="13.65" customHeight="1" x14ac:dyDescent="0.3">
      <c r="B8" s="36"/>
      <c r="C8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/>
      <c r="P8" s="36"/>
    </row>
    <row r="9" spans="2:16" ht="2.25" customHeight="1" x14ac:dyDescent="0.25">
      <c r="B9" s="36"/>
      <c r="C9" s="32"/>
      <c r="D9" s="31"/>
      <c r="E9" s="20"/>
      <c r="F9" s="20"/>
      <c r="G9" s="20"/>
      <c r="H9" s="20"/>
      <c r="I9" s="20"/>
      <c r="J9" s="20"/>
      <c r="K9" s="20"/>
      <c r="L9" s="20"/>
      <c r="M9" s="20"/>
      <c r="N9" s="22"/>
      <c r="O9"/>
      <c r="P9" s="36"/>
    </row>
    <row r="10" spans="2:16" ht="5.25" customHeight="1" x14ac:dyDescent="0.25">
      <c r="B10" s="36"/>
      <c r="C10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/>
      <c r="P10" s="36"/>
    </row>
    <row r="11" spans="2:16" ht="15" customHeight="1" x14ac:dyDescent="0.25">
      <c r="B11" s="36"/>
      <c r="C11"/>
      <c r="D11" s="153" t="s">
        <v>67</v>
      </c>
      <c r="E11" s="153"/>
      <c r="F11" s="153"/>
      <c r="G11" s="153"/>
      <c r="H11" s="152" t="s">
        <v>15</v>
      </c>
      <c r="I11" s="152"/>
      <c r="J11" s="152"/>
      <c r="K11" s="17" t="s">
        <v>68</v>
      </c>
      <c r="L11" s="17" t="s">
        <v>69</v>
      </c>
      <c r="M11" s="43"/>
      <c r="N11"/>
      <c r="O11"/>
      <c r="P11" s="36"/>
    </row>
    <row r="12" spans="2:16" x14ac:dyDescent="0.25">
      <c r="B12" s="36"/>
      <c r="C12"/>
      <c r="D12" s="153" t="s">
        <v>63</v>
      </c>
      <c r="E12" s="153"/>
      <c r="F12" s="153"/>
      <c r="G12" s="153"/>
      <c r="H12" s="29" t="s">
        <v>16</v>
      </c>
      <c r="I12" s="29"/>
      <c r="J12" s="29"/>
      <c r="K12" s="17"/>
      <c r="L12" s="17" t="s">
        <v>70</v>
      </c>
      <c r="M12" s="43"/>
      <c r="N12"/>
      <c r="O12"/>
      <c r="P12" s="36"/>
    </row>
    <row r="13" spans="2:16" x14ac:dyDescent="0.25">
      <c r="B13" s="36"/>
      <c r="C13"/>
      <c r="D13" s="153" t="s">
        <v>64</v>
      </c>
      <c r="E13" s="153"/>
      <c r="F13" s="153"/>
      <c r="G13" s="153"/>
      <c r="H13" s="152" t="s">
        <v>15</v>
      </c>
      <c r="I13" s="152"/>
      <c r="J13" s="152"/>
      <c r="K13" s="17" t="s">
        <v>71</v>
      </c>
      <c r="L13" s="17" t="s">
        <v>72</v>
      </c>
      <c r="M13" s="43"/>
      <c r="N13"/>
      <c r="O13"/>
      <c r="P13" s="36"/>
    </row>
    <row r="14" spans="2:16" x14ac:dyDescent="0.25">
      <c r="B14" s="36"/>
      <c r="C14"/>
      <c r="D14" s="153" t="s">
        <v>65</v>
      </c>
      <c r="E14" s="153"/>
      <c r="F14" s="153"/>
      <c r="G14" s="153"/>
      <c r="H14" s="152" t="s">
        <v>15</v>
      </c>
      <c r="I14" s="152"/>
      <c r="J14" s="152"/>
      <c r="K14" s="17"/>
      <c r="L14" s="17" t="s">
        <v>73</v>
      </c>
      <c r="M14" s="43"/>
      <c r="N14"/>
      <c r="O14"/>
      <c r="P14" s="36"/>
    </row>
    <row r="15" spans="2:16" x14ac:dyDescent="0.25">
      <c r="B15" s="36"/>
      <c r="C15"/>
      <c r="D15" s="153" t="s">
        <v>66</v>
      </c>
      <c r="E15" s="153"/>
      <c r="F15" s="153"/>
      <c r="G15" s="153"/>
      <c r="H15" s="152" t="s">
        <v>15</v>
      </c>
      <c r="I15" s="152"/>
      <c r="J15" s="152"/>
      <c r="K15"/>
      <c r="L15"/>
      <c r="M15"/>
      <c r="N15"/>
      <c r="O15"/>
      <c r="P15" s="36"/>
    </row>
    <row r="16" spans="2:16" ht="6" customHeight="1" x14ac:dyDescent="0.25">
      <c r="B16" s="36"/>
      <c r="C16"/>
      <c r="D16"/>
      <c r="E16"/>
      <c r="F16"/>
      <c r="G16"/>
      <c r="H16"/>
      <c r="I16"/>
      <c r="J16"/>
      <c r="K16"/>
      <c r="L16"/>
      <c r="M16"/>
      <c r="N16"/>
      <c r="O16"/>
      <c r="P16" s="36"/>
    </row>
    <row r="17" spans="2:16" ht="2.25" customHeight="1" x14ac:dyDescent="0.25">
      <c r="B17" s="36"/>
      <c r="C17"/>
      <c r="D17" s="12"/>
      <c r="E17" s="5"/>
      <c r="F17" s="5"/>
      <c r="G17" s="5"/>
      <c r="H17" s="5"/>
      <c r="I17" s="5"/>
      <c r="J17" s="5"/>
      <c r="K17" s="5"/>
      <c r="L17" s="5"/>
      <c r="M17" s="5"/>
      <c r="N17" s="4"/>
      <c r="O17"/>
      <c r="P17" s="36"/>
    </row>
    <row r="18" spans="2:16" ht="5.25" customHeight="1" x14ac:dyDescent="0.25">
      <c r="B18" s="36"/>
      <c r="C18"/>
      <c r="D18" s="3"/>
      <c r="E18" s="3"/>
      <c r="F18" s="3"/>
      <c r="G18" s="3"/>
      <c r="H18" s="3"/>
      <c r="I18" s="3"/>
      <c r="J18" s="3"/>
      <c r="K18" s="30"/>
      <c r="L18" s="30"/>
      <c r="M18" s="3"/>
      <c r="N18" s="3"/>
      <c r="O18"/>
      <c r="P18" s="36"/>
    </row>
    <row r="19" spans="2:16" ht="18.75" customHeight="1" x14ac:dyDescent="0.25">
      <c r="B19" s="36"/>
      <c r="C19"/>
      <c r="D19" s="3"/>
      <c r="E19" s="3"/>
      <c r="F19"/>
      <c r="G19" s="19" t="s">
        <v>14</v>
      </c>
      <c r="H19"/>
      <c r="I19" s="18"/>
      <c r="J19" s="3"/>
      <c r="K19" s="33" t="s">
        <v>2</v>
      </c>
      <c r="L19" s="34"/>
      <c r="M19" s="3"/>
      <c r="N19" s="3"/>
      <c r="O19"/>
      <c r="P19" s="36"/>
    </row>
    <row r="20" spans="2:16" ht="5.25" customHeight="1" x14ac:dyDescent="0.25">
      <c r="B20" s="36"/>
      <c r="C2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/>
      <c r="P20" s="36"/>
    </row>
    <row r="21" spans="2:16" ht="19.5" customHeight="1" x14ac:dyDescent="0.25">
      <c r="B21" s="36"/>
      <c r="C21"/>
      <c r="D21" s="157" t="s">
        <v>74</v>
      </c>
      <c r="E21" s="158"/>
      <c r="F21" s="158"/>
      <c r="G21" s="158"/>
      <c r="H21" s="158"/>
      <c r="I21" s="158"/>
      <c r="J21" s="158"/>
      <c r="K21" s="158"/>
      <c r="L21" s="159"/>
      <c r="M21" s="21" t="s">
        <v>2</v>
      </c>
      <c r="N21" s="22"/>
      <c r="O21"/>
      <c r="P21" s="36"/>
    </row>
    <row r="22" spans="2:16" ht="8.4" customHeight="1" x14ac:dyDescent="0.25">
      <c r="B22" s="36"/>
      <c r="C2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/>
      <c r="P22" s="36"/>
    </row>
    <row r="23" spans="2:16" ht="21.15" customHeight="1" x14ac:dyDescent="0.25">
      <c r="B23" s="36"/>
      <c r="C23"/>
      <c r="D23" s="44" t="s">
        <v>75</v>
      </c>
      <c r="E23" s="45"/>
      <c r="F23" s="46"/>
      <c r="G23" s="46"/>
      <c r="H23" s="46"/>
      <c r="I23" s="46"/>
      <c r="J23" s="46"/>
      <c r="K23" s="46"/>
      <c r="L23" s="46"/>
      <c r="M23" s="46"/>
      <c r="N23" s="28"/>
      <c r="O23"/>
      <c r="P23" s="36"/>
    </row>
    <row r="24" spans="2:16" ht="19.5" customHeight="1" x14ac:dyDescent="0.25">
      <c r="B24" s="36"/>
      <c r="C24"/>
      <c r="D24" s="9" t="s">
        <v>3</v>
      </c>
      <c r="E24" s="8" t="s">
        <v>4</v>
      </c>
      <c r="F24" s="8"/>
      <c r="G24" s="8"/>
      <c r="H24" s="9" t="s">
        <v>5</v>
      </c>
      <c r="I24" s="7" t="s">
        <v>6</v>
      </c>
      <c r="J24" s="8"/>
      <c r="K24" s="10"/>
      <c r="L24" s="11" t="s">
        <v>7</v>
      </c>
      <c r="M24" s="7" t="s">
        <v>17</v>
      </c>
      <c r="N24" s="23" t="s">
        <v>8</v>
      </c>
      <c r="O24"/>
      <c r="P24" s="36"/>
    </row>
    <row r="25" spans="2:16" x14ac:dyDescent="0.25">
      <c r="B25" s="36"/>
      <c r="C25"/>
      <c r="D25" s="47"/>
      <c r="E25" s="154"/>
      <c r="F25" s="155"/>
      <c r="G25" s="156"/>
      <c r="H25" s="47"/>
      <c r="I25" s="154"/>
      <c r="J25" s="155"/>
      <c r="K25" s="156"/>
      <c r="L25" s="40"/>
      <c r="M25" s="27"/>
      <c r="N25" s="28"/>
      <c r="O25"/>
      <c r="P25" s="36"/>
    </row>
    <row r="26" spans="2:16" x14ac:dyDescent="0.25">
      <c r="B26" s="36"/>
      <c r="C26"/>
      <c r="D26" s="47"/>
      <c r="E26" s="154"/>
      <c r="F26" s="155"/>
      <c r="G26" s="156"/>
      <c r="H26" s="47"/>
      <c r="I26" s="154"/>
      <c r="J26" s="155"/>
      <c r="K26" s="156"/>
      <c r="L26" s="40"/>
      <c r="M26" s="27"/>
      <c r="N26" s="28"/>
      <c r="O26"/>
      <c r="P26" s="36"/>
    </row>
    <row r="27" spans="2:16" x14ac:dyDescent="0.25">
      <c r="B27" s="36"/>
      <c r="C27"/>
      <c r="D27" s="47"/>
      <c r="E27" s="154"/>
      <c r="F27" s="155"/>
      <c r="G27" s="156"/>
      <c r="H27" s="47"/>
      <c r="I27" s="154"/>
      <c r="J27" s="155"/>
      <c r="K27" s="156"/>
      <c r="L27" s="40"/>
      <c r="M27" s="27"/>
      <c r="N27" s="28"/>
      <c r="O27"/>
      <c r="P27" s="36"/>
    </row>
    <row r="28" spans="2:16" x14ac:dyDescent="0.25">
      <c r="B28" s="36"/>
      <c r="C28"/>
      <c r="D28" s="47"/>
      <c r="E28" s="154"/>
      <c r="F28" s="155"/>
      <c r="G28" s="156"/>
      <c r="H28" s="47"/>
      <c r="I28" s="154"/>
      <c r="J28" s="155"/>
      <c r="K28" s="156"/>
      <c r="L28" s="40"/>
      <c r="M28" s="27"/>
      <c r="N28" s="28"/>
      <c r="O28"/>
      <c r="P28" s="36"/>
    </row>
    <row r="29" spans="2:16" x14ac:dyDescent="0.25">
      <c r="B29" s="36"/>
      <c r="C29"/>
      <c r="D29" s="47"/>
      <c r="E29" s="154"/>
      <c r="F29" s="155"/>
      <c r="G29" s="156"/>
      <c r="H29" s="47"/>
      <c r="I29" s="154"/>
      <c r="J29" s="155"/>
      <c r="K29" s="156"/>
      <c r="L29" s="40"/>
      <c r="M29" s="27"/>
      <c r="N29" s="28"/>
      <c r="O29"/>
      <c r="P29" s="36"/>
    </row>
    <row r="30" spans="2:16" x14ac:dyDescent="0.25">
      <c r="B30" s="36"/>
      <c r="C30"/>
      <c r="D30" s="47"/>
      <c r="E30" s="154"/>
      <c r="F30" s="155"/>
      <c r="G30" s="156"/>
      <c r="H30" s="47"/>
      <c r="I30" s="154"/>
      <c r="J30" s="155"/>
      <c r="K30" s="156"/>
      <c r="L30" s="40"/>
      <c r="M30" s="27"/>
      <c r="N30" s="28"/>
      <c r="O30"/>
      <c r="P30" s="36"/>
    </row>
    <row r="31" spans="2:16" x14ac:dyDescent="0.25">
      <c r="B31" s="36"/>
      <c r="C31"/>
      <c r="D31" s="47"/>
      <c r="E31" s="154"/>
      <c r="F31" s="155"/>
      <c r="G31" s="156"/>
      <c r="H31" s="47"/>
      <c r="I31" s="154"/>
      <c r="J31" s="155"/>
      <c r="K31" s="156"/>
      <c r="L31" s="40"/>
      <c r="M31" s="27"/>
      <c r="N31" s="28"/>
      <c r="O31"/>
      <c r="P31" s="36"/>
    </row>
    <row r="32" spans="2:16" x14ac:dyDescent="0.25">
      <c r="B32" s="36"/>
      <c r="C32"/>
      <c r="D32" s="47"/>
      <c r="E32" s="154"/>
      <c r="F32" s="155"/>
      <c r="G32" s="156"/>
      <c r="H32" s="47"/>
      <c r="I32" s="154"/>
      <c r="J32" s="155"/>
      <c r="K32" s="156"/>
      <c r="L32" s="40"/>
      <c r="M32" s="27"/>
      <c r="N32" s="28"/>
      <c r="O32"/>
      <c r="P32" s="36"/>
    </row>
    <row r="33" spans="1:30" x14ac:dyDescent="0.25">
      <c r="B33" s="36"/>
      <c r="C33"/>
      <c r="D33" s="47"/>
      <c r="E33" s="154"/>
      <c r="F33" s="155"/>
      <c r="G33" s="156"/>
      <c r="H33" s="47"/>
      <c r="I33" s="154"/>
      <c r="J33" s="155"/>
      <c r="K33" s="156"/>
      <c r="L33" s="40"/>
      <c r="M33" s="27"/>
      <c r="N33" s="28"/>
      <c r="O33"/>
      <c r="P33" s="36"/>
    </row>
    <row r="34" spans="1:30" x14ac:dyDescent="0.25">
      <c r="B34" s="36"/>
      <c r="C34"/>
      <c r="D34" s="47"/>
      <c r="E34" s="154"/>
      <c r="F34" s="155"/>
      <c r="G34" s="156"/>
      <c r="H34" s="47"/>
      <c r="I34" s="154"/>
      <c r="J34" s="155"/>
      <c r="K34" s="156"/>
      <c r="L34" s="40"/>
      <c r="M34" s="27"/>
      <c r="N34" s="28"/>
      <c r="O34"/>
      <c r="P34" s="36"/>
    </row>
    <row r="35" spans="1:30" x14ac:dyDescent="0.25">
      <c r="B35" s="36"/>
      <c r="C35"/>
      <c r="D35" s="47"/>
      <c r="E35" s="154"/>
      <c r="F35" s="155"/>
      <c r="G35" s="156"/>
      <c r="H35" s="47"/>
      <c r="I35" s="154"/>
      <c r="J35" s="155"/>
      <c r="K35" s="156"/>
      <c r="L35" s="40"/>
      <c r="M35" s="27"/>
      <c r="N35" s="28"/>
      <c r="O35"/>
      <c r="P35" s="36"/>
    </row>
    <row r="36" spans="1:30" x14ac:dyDescent="0.25">
      <c r="B36" s="36"/>
      <c r="C36"/>
      <c r="D36" s="47"/>
      <c r="E36" s="154"/>
      <c r="F36" s="155"/>
      <c r="G36" s="156"/>
      <c r="H36" s="47"/>
      <c r="I36" s="154"/>
      <c r="J36" s="155"/>
      <c r="K36" s="156"/>
      <c r="L36" s="40"/>
      <c r="M36" s="27"/>
      <c r="N36" s="28"/>
      <c r="O36"/>
      <c r="P36" s="36"/>
    </row>
    <row r="37" spans="1:30" x14ac:dyDescent="0.25">
      <c r="B37" s="36"/>
      <c r="C37"/>
      <c r="D37" s="47"/>
      <c r="E37" s="154"/>
      <c r="F37" s="155"/>
      <c r="G37" s="156"/>
      <c r="H37" s="47"/>
      <c r="I37" s="154"/>
      <c r="J37" s="155"/>
      <c r="K37" s="156"/>
      <c r="L37" s="40"/>
      <c r="M37" s="27"/>
      <c r="N37" s="28"/>
      <c r="O37"/>
      <c r="P37" s="36"/>
    </row>
    <row r="38" spans="1:30" x14ac:dyDescent="0.25">
      <c r="B38" s="36"/>
      <c r="C38"/>
      <c r="D38" s="47"/>
      <c r="E38" s="154"/>
      <c r="F38" s="155"/>
      <c r="G38" s="156"/>
      <c r="H38" s="47"/>
      <c r="I38" s="154"/>
      <c r="J38" s="155"/>
      <c r="K38" s="156"/>
      <c r="L38" s="40"/>
      <c r="M38" s="27"/>
      <c r="N38" s="28"/>
      <c r="O38"/>
      <c r="P38" s="36"/>
    </row>
    <row r="39" spans="1:30" x14ac:dyDescent="0.25">
      <c r="B39" s="36"/>
      <c r="C39"/>
      <c r="D39" s="47"/>
      <c r="E39" s="154"/>
      <c r="F39" s="155"/>
      <c r="G39" s="156"/>
      <c r="H39" s="47"/>
      <c r="I39" s="154"/>
      <c r="J39" s="155"/>
      <c r="K39" s="156"/>
      <c r="L39" s="40"/>
      <c r="M39" s="27"/>
      <c r="N39" s="28"/>
      <c r="O39"/>
      <c r="P39" s="36"/>
    </row>
    <row r="40" spans="1:30" x14ac:dyDescent="0.25">
      <c r="B40" s="36"/>
      <c r="C40"/>
      <c r="D40" s="47"/>
      <c r="E40" s="154"/>
      <c r="F40" s="155"/>
      <c r="G40" s="156"/>
      <c r="H40" s="47"/>
      <c r="I40" s="154"/>
      <c r="J40" s="155"/>
      <c r="K40" s="156"/>
      <c r="L40" s="40"/>
      <c r="M40" s="27"/>
      <c r="N40" s="28"/>
      <c r="O40"/>
      <c r="P40" s="36"/>
    </row>
    <row r="41" spans="1:30" ht="20.25" customHeight="1" x14ac:dyDescent="0.25">
      <c r="B41" s="36"/>
      <c r="C41"/>
      <c r="D41" s="148" t="s">
        <v>76</v>
      </c>
      <c r="E41" s="149"/>
      <c r="F41" s="149"/>
      <c r="G41" s="149"/>
      <c r="H41" s="149"/>
      <c r="I41" s="149"/>
      <c r="J41" s="149"/>
      <c r="K41" s="149"/>
      <c r="L41" s="150"/>
      <c r="M41" s="27"/>
      <c r="N41" s="28"/>
      <c r="O41"/>
      <c r="P41" s="36"/>
    </row>
    <row r="42" spans="1:30" ht="18.75" customHeight="1" x14ac:dyDescent="0.25">
      <c r="B42" s="36"/>
      <c r="C42"/>
      <c r="D42" s="24"/>
      <c r="E42" s="25"/>
      <c r="F42" s="25"/>
      <c r="G42" s="25"/>
      <c r="H42" s="25"/>
      <c r="I42" s="25"/>
      <c r="J42" s="25"/>
      <c r="K42" s="25"/>
      <c r="L42" s="26"/>
      <c r="M42" s="42" t="s">
        <v>18</v>
      </c>
      <c r="N42" s="28"/>
      <c r="O42"/>
      <c r="P42" s="36"/>
    </row>
    <row r="43" spans="1:30" s="29" customFormat="1" ht="6" customHeight="1" x14ac:dyDescent="0.25">
      <c r="A43" s="35"/>
      <c r="B43" s="36"/>
      <c r="D43" s="24"/>
      <c r="E43" s="25"/>
      <c r="F43" s="25"/>
      <c r="G43" s="25"/>
      <c r="H43" s="25"/>
      <c r="I43" s="25"/>
      <c r="J43" s="25"/>
      <c r="K43" s="25"/>
      <c r="L43" s="26"/>
      <c r="M43" s="27"/>
      <c r="N43" s="28"/>
      <c r="P43" s="36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1:30" ht="21.15" customHeight="1" x14ac:dyDescent="0.25">
      <c r="B44" s="36"/>
      <c r="C44"/>
      <c r="D44" s="148" t="s">
        <v>77</v>
      </c>
      <c r="E44" s="149"/>
      <c r="F44" s="149"/>
      <c r="G44" s="149"/>
      <c r="H44" s="149"/>
      <c r="I44" s="149"/>
      <c r="J44" s="149"/>
      <c r="K44" s="149"/>
      <c r="L44" s="150"/>
      <c r="M44" s="42" t="s">
        <v>2</v>
      </c>
      <c r="N44" s="28"/>
      <c r="O44"/>
      <c r="P44" s="36"/>
    </row>
    <row r="45" spans="1:30" ht="6" customHeight="1" x14ac:dyDescent="0.25">
      <c r="B45" s="36"/>
      <c r="C45"/>
      <c r="D45" s="13"/>
      <c r="E45" s="14"/>
      <c r="F45" s="15"/>
      <c r="G45" s="15"/>
      <c r="H45" s="16"/>
      <c r="I45" s="15"/>
      <c r="J45" s="15"/>
      <c r="K45" s="15"/>
      <c r="L45" s="16"/>
      <c r="M45" s="15"/>
      <c r="N45" s="15"/>
      <c r="O45"/>
      <c r="P45" s="36"/>
    </row>
    <row r="46" spans="1:30" ht="6.75" customHeight="1" x14ac:dyDescent="0.25">
      <c r="B46" s="36"/>
      <c r="C46"/>
      <c r="D46"/>
      <c r="E46"/>
      <c r="F46"/>
      <c r="G46"/>
      <c r="H46"/>
      <c r="I46"/>
      <c r="J46"/>
      <c r="K46"/>
      <c r="L46"/>
      <c r="M46"/>
      <c r="N46"/>
      <c r="O46"/>
      <c r="P46" s="36"/>
    </row>
    <row r="47" spans="1:30" x14ac:dyDescent="0.25">
      <c r="B47" s="36"/>
      <c r="C47"/>
      <c r="D47"/>
      <c r="E47" s="1" t="s">
        <v>9</v>
      </c>
      <c r="F47"/>
      <c r="G47"/>
      <c r="H47"/>
      <c r="I47" s="1" t="s">
        <v>10</v>
      </c>
      <c r="J47"/>
      <c r="K47"/>
      <c r="L47" s="1" t="s">
        <v>11</v>
      </c>
      <c r="M47"/>
      <c r="N47"/>
      <c r="O47"/>
      <c r="P47" s="36"/>
    </row>
    <row r="48" spans="1:30" x14ac:dyDescent="0.25">
      <c r="B48" s="36"/>
      <c r="C48"/>
      <c r="D48"/>
      <c r="E48"/>
      <c r="F48"/>
      <c r="G48"/>
      <c r="H48"/>
      <c r="I48"/>
      <c r="J48"/>
      <c r="K48"/>
      <c r="L48"/>
      <c r="M48"/>
      <c r="N48"/>
      <c r="O48"/>
      <c r="P48" s="36"/>
    </row>
    <row r="49" spans="2:16" x14ac:dyDescent="0.25">
      <c r="B49" s="36"/>
      <c r="C49"/>
      <c r="D49"/>
      <c r="E49"/>
      <c r="F49"/>
      <c r="G49"/>
      <c r="H49"/>
      <c r="I49"/>
      <c r="J49"/>
      <c r="K49"/>
      <c r="L49"/>
      <c r="M49"/>
      <c r="N49"/>
      <c r="O49"/>
      <c r="P49" s="36"/>
    </row>
    <row r="50" spans="2:16" x14ac:dyDescent="0.25">
      <c r="B50" s="36"/>
      <c r="C50"/>
      <c r="D50"/>
      <c r="E50"/>
      <c r="F50"/>
      <c r="G50"/>
      <c r="H50"/>
      <c r="I50"/>
      <c r="J50"/>
      <c r="K50"/>
      <c r="L50"/>
      <c r="M50"/>
      <c r="N50"/>
      <c r="O50"/>
      <c r="P50" s="36"/>
    </row>
    <row r="51" spans="2:16" x14ac:dyDescent="0.25">
      <c r="B51" s="36"/>
      <c r="C51"/>
      <c r="D51"/>
      <c r="E51"/>
      <c r="F51"/>
      <c r="G51"/>
      <c r="H51"/>
      <c r="I51"/>
      <c r="J51"/>
      <c r="K51"/>
      <c r="L51"/>
      <c r="M51"/>
      <c r="N51"/>
      <c r="O51"/>
      <c r="P51" s="36"/>
    </row>
    <row r="52" spans="2:16" x14ac:dyDescent="0.25">
      <c r="B52" s="36"/>
      <c r="C52"/>
      <c r="D52"/>
      <c r="E52"/>
      <c r="F52"/>
      <c r="G52"/>
      <c r="H52"/>
      <c r="I52"/>
      <c r="J52"/>
      <c r="K52"/>
      <c r="L52"/>
      <c r="M52"/>
      <c r="N52"/>
      <c r="O52"/>
      <c r="P52" s="36"/>
    </row>
    <row r="53" spans="2:16" x14ac:dyDescent="0.25">
      <c r="B53" s="36"/>
      <c r="C53"/>
      <c r="D53"/>
      <c r="E53"/>
      <c r="F53"/>
      <c r="G53"/>
      <c r="H53"/>
      <c r="I53"/>
      <c r="J53"/>
      <c r="K53"/>
      <c r="L53" s="1" t="s">
        <v>12</v>
      </c>
      <c r="M53" s="154"/>
      <c r="N53" s="156"/>
      <c r="O53"/>
      <c r="P53" s="36"/>
    </row>
    <row r="54" spans="2:16" x14ac:dyDescent="0.25">
      <c r="B54" s="36"/>
      <c r="C54"/>
      <c r="D54"/>
      <c r="E54"/>
      <c r="F54"/>
      <c r="G54"/>
      <c r="H54"/>
      <c r="I54"/>
      <c r="J54"/>
      <c r="K54"/>
      <c r="L54" s="1" t="s">
        <v>13</v>
      </c>
      <c r="M54" s="154"/>
      <c r="N54" s="156"/>
      <c r="O54"/>
      <c r="P54" s="36"/>
    </row>
    <row r="55" spans="2:16" ht="6" customHeight="1" x14ac:dyDescent="0.25">
      <c r="B55" s="36"/>
      <c r="C55"/>
      <c r="D55"/>
      <c r="E55"/>
      <c r="F55"/>
      <c r="G55"/>
      <c r="H55"/>
      <c r="I55"/>
      <c r="J55"/>
      <c r="K55"/>
      <c r="L55" s="1"/>
      <c r="M55" s="38"/>
      <c r="N55" s="38"/>
      <c r="O55"/>
      <c r="P55" s="36"/>
    </row>
    <row r="56" spans="2:16" ht="3.75" customHeight="1" x14ac:dyDescent="0.25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7"/>
      <c r="M56" s="37"/>
      <c r="N56" s="37"/>
      <c r="O56" s="36"/>
      <c r="P56" s="36"/>
    </row>
  </sheetData>
  <mergeCells count="47">
    <mergeCell ref="M54:N54"/>
    <mergeCell ref="E25:G25"/>
    <mergeCell ref="I25:K25"/>
    <mergeCell ref="I26:K26"/>
    <mergeCell ref="I27:K27"/>
    <mergeCell ref="I28:K28"/>
    <mergeCell ref="I29:K29"/>
    <mergeCell ref="I30:K30"/>
    <mergeCell ref="I31:K31"/>
    <mergeCell ref="I33:K33"/>
    <mergeCell ref="M53:N53"/>
    <mergeCell ref="E30:G30"/>
    <mergeCell ref="E31:G31"/>
    <mergeCell ref="E32:G32"/>
    <mergeCell ref="I32:K32"/>
    <mergeCell ref="I39:K39"/>
    <mergeCell ref="I40:K40"/>
    <mergeCell ref="I38:K38"/>
    <mergeCell ref="E36:G36"/>
    <mergeCell ref="D13:G13"/>
    <mergeCell ref="E26:G26"/>
    <mergeCell ref="I36:K36"/>
    <mergeCell ref="I37:K37"/>
    <mergeCell ref="E27:G27"/>
    <mergeCell ref="E28:G28"/>
    <mergeCell ref="E29:G29"/>
    <mergeCell ref="D15:G15"/>
    <mergeCell ref="D14:G14"/>
    <mergeCell ref="D21:L21"/>
    <mergeCell ref="I34:K34"/>
    <mergeCell ref="I35:K35"/>
    <mergeCell ref="D41:L41"/>
    <mergeCell ref="D44:L44"/>
    <mergeCell ref="D6:N6"/>
    <mergeCell ref="H11:J11"/>
    <mergeCell ref="H13:J13"/>
    <mergeCell ref="H14:J14"/>
    <mergeCell ref="H15:J15"/>
    <mergeCell ref="D11:G11"/>
    <mergeCell ref="D12:G12"/>
    <mergeCell ref="E37:G37"/>
    <mergeCell ref="E38:G38"/>
    <mergeCell ref="E39:G39"/>
    <mergeCell ref="E40:G40"/>
    <mergeCell ref="E33:G33"/>
    <mergeCell ref="E34:G34"/>
    <mergeCell ref="E35:G35"/>
  </mergeCells>
  <phoneticPr fontId="0" type="noConversion"/>
  <pageMargins left="0.5" right="0.5" top="0.5" bottom="0.5" header="0.25" footer="0.25"/>
  <pageSetup paperSize="9" scale="94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Avanza BP 1520JJ</vt:lpstr>
      <vt:lpstr>MedExp</vt:lpstr>
      <vt:lpstr>MedExp!Print_Area</vt:lpstr>
    </vt:vector>
  </TitlesOfParts>
  <Company>PT. Trakindo Utama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Sorry ! Masrochan lagi open nikh ..........</dc:creator>
  <cp:lastModifiedBy>Asus</cp:lastModifiedBy>
  <cp:lastPrinted>2016-10-17T10:11:29Z</cp:lastPrinted>
  <dcterms:created xsi:type="dcterms:W3CDTF">2000-07-02T02:18:30Z</dcterms:created>
  <dcterms:modified xsi:type="dcterms:W3CDTF">2019-09-18T07:06:38Z</dcterms:modified>
</cp:coreProperties>
</file>