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drawings/drawing13.xml" ContentType="application/vnd.openxmlformats-officedocument.drawing+xml"/>
  <Override PartName="/xl/comments11.xml" ContentType="application/vnd.openxmlformats-officedocument.spreadsheetml.comments+xml"/>
  <Override PartName="/xl/drawings/drawing14.xml" ContentType="application/vnd.openxmlformats-officedocument.drawing+xml"/>
  <Override PartName="/xl/comments12.xml" ContentType="application/vnd.openxmlformats-officedocument.spreadsheetml.comments+xml"/>
  <Override PartName="/xl/drawings/drawing15.xml" ContentType="application/vnd.openxmlformats-officedocument.drawing+xml"/>
  <Override PartName="/xl/comments13.xml" ContentType="application/vnd.openxmlformats-officedocument.spreadsheetml.comments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drawings/drawing18.xml" ContentType="application/vnd.openxmlformats-officedocument.drawing+xml"/>
  <Override PartName="/xl/comments16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omments17.xml" ContentType="application/vnd.openxmlformats-officedocument.spreadsheetml.comments+xml"/>
  <Override PartName="/xl/drawings/drawing38.xml" ContentType="application/vnd.openxmlformats-officedocument.drawing+xml"/>
  <Override PartName="/xl/comments18.xml" ContentType="application/vnd.openxmlformats-officedocument.spreadsheetml.comments+xml"/>
  <Override PartName="/xl/drawings/drawing39.xml" ContentType="application/vnd.openxmlformats-officedocument.drawing+xml"/>
  <Override PartName="/xl/comments19.xml" ContentType="application/vnd.openxmlformats-officedocument.spreadsheetml.comments+xml"/>
  <Override PartName="/xl/drawings/drawing40.xml" ContentType="application/vnd.openxmlformats-officedocument.drawing+xml"/>
  <Override PartName="/xl/comments20.xml" ContentType="application/vnd.openxmlformats-officedocument.spreadsheetml.comments+xml"/>
  <Override PartName="/xl/drawings/drawing41.xml" ContentType="application/vnd.openxmlformats-officedocument.drawing+xml"/>
  <Override PartName="/xl/comments21.xml" ContentType="application/vnd.openxmlformats-officedocument.spreadsheetml.comments+xml"/>
  <Override PartName="/xl/drawings/drawing42.xml" ContentType="application/vnd.openxmlformats-officedocument.drawing+xml"/>
  <Override PartName="/xl/comments22.xml" ContentType="application/vnd.openxmlformats-officedocument.spreadsheetml.comments+xml"/>
  <Override PartName="/xl/drawings/drawing43.xml" ContentType="application/vnd.openxmlformats-officedocument.drawing+xml"/>
  <Override PartName="/xl/comments23.xml" ContentType="application/vnd.openxmlformats-officedocument.spreadsheetml.comments+xml"/>
  <Override PartName="/xl/drawings/drawing44.xml" ContentType="application/vnd.openxmlformats-officedocument.drawing+xml"/>
  <Override PartName="/xl/comments24.xml" ContentType="application/vnd.openxmlformats-officedocument.spreadsheetml.comments+xml"/>
  <Override PartName="/xl/drawings/drawing45.xml" ContentType="application/vnd.openxmlformats-officedocument.drawing+xml"/>
  <Override PartName="/xl/comments25.xml" ContentType="application/vnd.openxmlformats-officedocument.spreadsheetml.comments+xml"/>
  <Override PartName="/xl/drawings/drawing46.xml" ContentType="application/vnd.openxmlformats-officedocument.drawing+xml"/>
  <Override PartName="/xl/comments26.xml" ContentType="application/vnd.openxmlformats-officedocument.spreadsheetml.comments+xml"/>
  <Override PartName="/xl/drawings/drawing47.xml" ContentType="application/vnd.openxmlformats-officedocument.drawing+xml"/>
  <Override PartName="/xl/comments27.xml" ContentType="application/vnd.openxmlformats-officedocument.spreadsheetml.comments+xml"/>
  <Override PartName="/xl/drawings/drawing48.xml" ContentType="application/vnd.openxmlformats-officedocument.drawing+xml"/>
  <Override PartName="/xl/comments28.xml" ContentType="application/vnd.openxmlformats-officedocument.spreadsheetml.comments+xml"/>
  <Override PartName="/xl/drawings/drawing49.xml" ContentType="application/vnd.openxmlformats-officedocument.drawing+xml"/>
  <Override PartName="/xl/comments29.xml" ContentType="application/vnd.openxmlformats-officedocument.spreadsheetml.comments+xml"/>
  <Override PartName="/xl/drawings/drawing50.xml" ContentType="application/vnd.openxmlformats-officedocument.drawing+xml"/>
  <Override PartName="/xl/comments30.xml" ContentType="application/vnd.openxmlformats-officedocument.spreadsheetml.comments+xml"/>
  <Override PartName="/xl/drawings/drawing51.xml" ContentType="application/vnd.openxmlformats-officedocument.drawing+xml"/>
  <Override PartName="/xl/comments31.xml" ContentType="application/vnd.openxmlformats-officedocument.spreadsheetml.comments+xml"/>
  <Override PartName="/xl/drawings/drawing52.xml" ContentType="application/vnd.openxmlformats-officedocument.drawing+xml"/>
  <Override PartName="/xl/comments32.xml" ContentType="application/vnd.openxmlformats-officedocument.spreadsheetml.comments+xml"/>
  <Override PartName="/xl/drawings/drawing53.xml" ContentType="application/vnd.openxmlformats-officedocument.drawing+xml"/>
  <Override PartName="/xl/comments33.xml" ContentType="application/vnd.openxmlformats-officedocument.spreadsheetml.comments+xml"/>
  <Override PartName="/xl/drawings/drawing54.xml" ContentType="application/vnd.openxmlformats-officedocument.drawing+xml"/>
  <Override PartName="/xl/comments34.xml" ContentType="application/vnd.openxmlformats-officedocument.spreadsheetml.comments+xml"/>
  <Override PartName="/xl/drawings/drawing55.xml" ContentType="application/vnd.openxmlformats-officedocument.drawing+xml"/>
  <Override PartName="/xl/comments35.xml" ContentType="application/vnd.openxmlformats-officedocument.spreadsheetml.comments+xml"/>
  <Override PartName="/xl/drawings/drawing56.xml" ContentType="application/vnd.openxmlformats-officedocument.drawing+xml"/>
  <Override PartName="/xl/comments36.xml" ContentType="application/vnd.openxmlformats-officedocument.spreadsheetml.comments+xml"/>
  <Override PartName="/xl/drawings/drawing57.xml" ContentType="application/vnd.openxmlformats-officedocument.drawing+xml"/>
  <Override PartName="/xl/comments37.xml" ContentType="application/vnd.openxmlformats-officedocument.spreadsheetml.comments+xml"/>
  <Override PartName="/xl/drawings/drawing58.xml" ContentType="application/vnd.openxmlformats-officedocument.drawing+xml"/>
  <Override PartName="/xl/comments38.xml" ContentType="application/vnd.openxmlformats-officedocument.spreadsheetml.comments+xml"/>
  <Override PartName="/xl/drawings/drawing59.xml" ContentType="application/vnd.openxmlformats-officedocument.drawing+xml"/>
  <Override PartName="/xl/comments39.xml" ContentType="application/vnd.openxmlformats-officedocument.spreadsheetml.comments+xml"/>
  <Override PartName="/xl/drawings/drawing60.xml" ContentType="application/vnd.openxmlformats-officedocument.drawing+xml"/>
  <Override PartName="/xl/comments40.xml" ContentType="application/vnd.openxmlformats-officedocument.spreadsheetml.comments+xml"/>
  <Override PartName="/xl/drawings/drawing61.xml" ContentType="application/vnd.openxmlformats-officedocument.drawing+xml"/>
  <Override PartName="/xl/comments41.xml" ContentType="application/vnd.openxmlformats-officedocument.spreadsheetml.comments+xml"/>
  <Override PartName="/xl/drawings/drawing62.xml" ContentType="application/vnd.openxmlformats-officedocument.drawing+xml"/>
  <Override PartName="/xl/comments42.xml" ContentType="application/vnd.openxmlformats-officedocument.spreadsheetml.comments+xml"/>
  <Override PartName="/xl/drawings/drawing63.xml" ContentType="application/vnd.openxmlformats-officedocument.drawing+xml"/>
  <Override PartName="/xl/comments43.xml" ContentType="application/vnd.openxmlformats-officedocument.spreadsheetml.comments+xml"/>
  <Override PartName="/xl/drawings/drawing64.xml" ContentType="application/vnd.openxmlformats-officedocument.drawing+xml"/>
  <Override PartName="/xl/comments44.xml" ContentType="application/vnd.openxmlformats-officedocument.spreadsheetml.comments+xml"/>
  <Override PartName="/xl/drawings/drawing65.xml" ContentType="application/vnd.openxmlformats-officedocument.drawing+xml"/>
  <Override PartName="/xl/comments45.xml" ContentType="application/vnd.openxmlformats-officedocument.spreadsheetml.comments+xml"/>
  <Override PartName="/xl/drawings/drawing66.xml" ContentType="application/vnd.openxmlformats-officedocument.drawing+xml"/>
  <Override PartName="/xl/comments46.xml" ContentType="application/vnd.openxmlformats-officedocument.spreadsheetml.comments+xml"/>
  <Override PartName="/xl/drawings/drawing67.xml" ContentType="application/vnd.openxmlformats-officedocument.drawing+xml"/>
  <Override PartName="/xl/comments47.xml" ContentType="application/vnd.openxmlformats-officedocument.spreadsheetml.comments+xml"/>
  <Override PartName="/xl/drawings/drawing68.xml" ContentType="application/vnd.openxmlformats-officedocument.drawing+xml"/>
  <Override PartName="/xl/comments48.xml" ContentType="application/vnd.openxmlformats-officedocument.spreadsheetml.comments+xml"/>
  <Override PartName="/xl/drawings/drawing69.xml" ContentType="application/vnd.openxmlformats-officedocument.drawing+xml"/>
  <Override PartName="/xl/comments49.xml" ContentType="application/vnd.openxmlformats-officedocument.spreadsheetml.comments+xml"/>
  <Override PartName="/xl/drawings/drawing70.xml" ContentType="application/vnd.openxmlformats-officedocument.drawing+xml"/>
  <Override PartName="/xl/comments50.xml" ContentType="application/vnd.openxmlformats-officedocument.spreadsheetml.comments+xml"/>
  <Override PartName="/xl/drawings/drawing71.xml" ContentType="application/vnd.openxmlformats-officedocument.drawing+xml"/>
  <Override PartName="/xl/comments51.xml" ContentType="application/vnd.openxmlformats-officedocument.spreadsheetml.comments+xml"/>
  <Override PartName="/xl/drawings/drawing72.xml" ContentType="application/vnd.openxmlformats-officedocument.drawing+xml"/>
  <Override PartName="/xl/comments52.xml" ContentType="application/vnd.openxmlformats-officedocument.spreadsheetml.comments+xml"/>
  <Override PartName="/xl/drawings/drawing73.xml" ContentType="application/vnd.openxmlformats-officedocument.drawing+xml"/>
  <Override PartName="/xl/comments53.xml" ContentType="application/vnd.openxmlformats-officedocument.spreadsheetml.comments+xml"/>
  <Override PartName="/xl/drawings/drawing74.xml" ContentType="application/vnd.openxmlformats-officedocument.drawing+xml"/>
  <Override PartName="/xl/comments54.xml" ContentType="application/vnd.openxmlformats-officedocument.spreadsheetml.comments+xml"/>
  <Override PartName="/xl/drawings/drawing75.xml" ContentType="application/vnd.openxmlformats-officedocument.drawing+xml"/>
  <Override PartName="/xl/comments55.xml" ContentType="application/vnd.openxmlformats-officedocument.spreadsheetml.comments+xml"/>
  <Override PartName="/xl/drawings/drawing76.xml" ContentType="application/vnd.openxmlformats-officedocument.drawing+xml"/>
  <Override PartName="/xl/comments56.xml" ContentType="application/vnd.openxmlformats-officedocument.spreadsheetml.comments+xml"/>
  <Override PartName="/xl/drawings/drawing77.xml" ContentType="application/vnd.openxmlformats-officedocument.drawing+xml"/>
  <Override PartName="/xl/comments57.xml" ContentType="application/vnd.openxmlformats-officedocument.spreadsheetml.comments+xml"/>
  <Override PartName="/xl/drawings/drawing78.xml" ContentType="application/vnd.openxmlformats-officedocument.drawing+xml"/>
  <Override PartName="/xl/comments58.xml" ContentType="application/vnd.openxmlformats-officedocument.spreadsheetml.comments+xml"/>
  <Override PartName="/xl/drawings/drawing79.xml" ContentType="application/vnd.openxmlformats-officedocument.drawing+xml"/>
  <Override PartName="/xl/comments59.xml" ContentType="application/vnd.openxmlformats-officedocument.spreadsheetml.comments+xml"/>
  <Override PartName="/xl/drawings/drawing80.xml" ContentType="application/vnd.openxmlformats-officedocument.drawing+xml"/>
  <Override PartName="/xl/comments60.xml" ContentType="application/vnd.openxmlformats-officedocument.spreadsheetml.comments+xml"/>
  <Override PartName="/xl/drawings/drawing81.xml" ContentType="application/vnd.openxmlformats-officedocument.drawing+xml"/>
  <Override PartName="/xl/comments61.xml" ContentType="application/vnd.openxmlformats-officedocument.spreadsheetml.comment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ocuments\"/>
    </mc:Choice>
  </mc:AlternateContent>
  <bookViews>
    <workbookView xWindow="0" yWindow="0" windowWidth="19440" windowHeight="8085" firstSheet="76" activeTab="80"/>
  </bookViews>
  <sheets>
    <sheet name="TraReq" sheetId="2" r:id="rId1"/>
    <sheet name="ExpRecS" sheetId="5" r:id="rId2"/>
    <sheet name="MedExp" sheetId="1" state="hidden" r:id="rId3"/>
    <sheet name="ExpRecS Mar'16" sheetId="15" r:id="rId4"/>
    <sheet name="ExpRecS Apr'16" sheetId="17" r:id="rId5"/>
    <sheet name="ExpRecS May'16" sheetId="19" r:id="rId6"/>
    <sheet name="ExpRecS June'16" sheetId="22" r:id="rId7"/>
    <sheet name="ExpRecS July16 " sheetId="24" r:id="rId8"/>
    <sheet name="ExpRecS Aug'16" sheetId="26" r:id="rId9"/>
    <sheet name="ExpRecS Sep'16" sheetId="28" r:id="rId10"/>
    <sheet name="ExpRecS Oct'16" sheetId="30" r:id="rId11"/>
    <sheet name="ExpRecS Add" sheetId="33" r:id="rId12"/>
    <sheet name="ExpRecS Nov'16" sheetId="32" r:id="rId13"/>
    <sheet name="ExpRecS Dec'16" sheetId="35" r:id="rId14"/>
    <sheet name="ExpRecS Jan'17" sheetId="37" r:id="rId15"/>
    <sheet name="ExpRecS Feb'17" sheetId="38" r:id="rId16"/>
    <sheet name="ExpRecS Mar'17" sheetId="41" r:id="rId17"/>
    <sheet name="ExpRecS Apr'17" sheetId="43" r:id="rId18"/>
    <sheet name="ExpRecS May'17" sheetId="44" r:id="rId19"/>
    <sheet name="ExpRecS Jun'17 " sheetId="48" r:id="rId20"/>
    <sheet name="ExpRecS Jul'17" sheetId="49" r:id="rId21"/>
    <sheet name="ExpRecS Aug'17" sheetId="50" r:id="rId22"/>
    <sheet name="ExpRecS Sep'17" sheetId="51" r:id="rId23"/>
    <sheet name="ExpRecS Oct'17" sheetId="55" r:id="rId24"/>
    <sheet name="ExpRecS Nov'17" sheetId="57" r:id="rId25"/>
    <sheet name="ExpRecS Dec'17" sheetId="59" r:id="rId26"/>
    <sheet name="ExpRecS Jan'18" sheetId="61" r:id="rId27"/>
    <sheet name="ExpRecS Feb'18" sheetId="63" r:id="rId28"/>
    <sheet name="ExpRecS Mar'18" sheetId="65" r:id="rId29"/>
    <sheet name="ExpRecS Apr'18" sheetId="67" r:id="rId30"/>
    <sheet name="ExpRecS May'18" sheetId="69" r:id="rId31"/>
    <sheet name="ExpRecS Jun'18" sheetId="71" r:id="rId32"/>
    <sheet name="ExpRecS Jul'18" sheetId="72" r:id="rId33"/>
    <sheet name="ExpRecS Aug'18" sheetId="74" r:id="rId34"/>
    <sheet name="ExpRecS Sep'18 " sheetId="77" r:id="rId35"/>
    <sheet name="ExpRecS Oct'18" sheetId="79" r:id="rId36"/>
    <sheet name="VehExp AGT" sheetId="9" r:id="rId37"/>
    <sheet name="VehExp Jan 16" sheetId="12" r:id="rId38"/>
    <sheet name="VehExp Feb 16" sheetId="13" r:id="rId39"/>
    <sheet name="VehExp Mar 16 " sheetId="14" r:id="rId40"/>
    <sheet name="VehExp Ap 16 " sheetId="16" r:id="rId41"/>
    <sheet name="VehExp May'16" sheetId="18" r:id="rId42"/>
    <sheet name="VehExp June'16 " sheetId="21" r:id="rId43"/>
    <sheet name="VehExp July'16" sheetId="23" r:id="rId44"/>
    <sheet name="VehExp Aug'16" sheetId="25" r:id="rId45"/>
    <sheet name="VehExp sep'16" sheetId="27" r:id="rId46"/>
    <sheet name="VehExp Oct'16" sheetId="29" r:id="rId47"/>
    <sheet name="VehExp Nov'16" sheetId="31" r:id="rId48"/>
    <sheet name="VehExp Dec'16" sheetId="34" r:id="rId49"/>
    <sheet name="VehExp Feb 17" sheetId="36" r:id="rId50"/>
    <sheet name="VehExp Mar 17" sheetId="39" r:id="rId51"/>
    <sheet name="VehExp Mar 17 (2)" sheetId="40" r:id="rId52"/>
    <sheet name="VehExp Apr 17" sheetId="42" r:id="rId53"/>
    <sheet name="VehExp May 17" sheetId="45" r:id="rId54"/>
    <sheet name="VehExp Jun 17 " sheetId="46" r:id="rId55"/>
    <sheet name="VehExp Jul 17" sheetId="47" r:id="rId56"/>
    <sheet name="VehExp Aug 17" sheetId="52" r:id="rId57"/>
    <sheet name="VehExp Sep 17 " sheetId="53" r:id="rId58"/>
    <sheet name="VehExp Oct'17" sheetId="54" r:id="rId59"/>
    <sheet name="VehExp Nov'17 " sheetId="56" r:id="rId60"/>
    <sheet name="VehExp Dec'17" sheetId="58" r:id="rId61"/>
    <sheet name="VehExp Jan'18" sheetId="60" r:id="rId62"/>
    <sheet name="VehExp Feb'18 " sheetId="62" r:id="rId63"/>
    <sheet name="VehExp Mar'18" sheetId="64" r:id="rId64"/>
    <sheet name="VehExp Apr'18" sheetId="66" r:id="rId65"/>
    <sheet name="VehExp May'18 " sheetId="68" r:id="rId66"/>
    <sheet name="VehExp Jun'18" sheetId="70" r:id="rId67"/>
    <sheet name="VehExp Jul'18" sheetId="73" r:id="rId68"/>
    <sheet name="VehExp Aug'18" sheetId="75" r:id="rId69"/>
    <sheet name="VehExp Sep'18" sheetId="76" r:id="rId70"/>
    <sheet name="VehExp Oct'18" sheetId="78" r:id="rId71"/>
    <sheet name="VehExp Nov'18 (2)" sheetId="81" r:id="rId72"/>
    <sheet name="VehExp Dec'18" sheetId="80" r:id="rId73"/>
    <sheet name="VehExp Jan'19" sheetId="82" r:id="rId74"/>
    <sheet name="VehExp Feb'19" sheetId="83" r:id="rId75"/>
    <sheet name="VehExp Mar'19" sheetId="84" r:id="rId76"/>
    <sheet name="VehExp Apr'19" sheetId="85" r:id="rId77"/>
    <sheet name="VehExp May'19" sheetId="86" r:id="rId78"/>
    <sheet name="VehExp Jun'19" sheetId="87" r:id="rId79"/>
    <sheet name="VehExp Jul'19" sheetId="88" r:id="rId80"/>
    <sheet name="VehExp Aug'19" sheetId="89" r:id="rId81"/>
    <sheet name="TCAR - TRAVEL" sheetId="11" r:id="rId82"/>
    <sheet name="TCAR - TRAVEL (2)" sheetId="20" r:id="rId83"/>
  </sheets>
  <definedNames>
    <definedName name="_xlnm.Print_Area" localSheetId="1">ExpRecS!$B$2:$Q$81</definedName>
    <definedName name="_xlnm.Print_Area" localSheetId="11">'ExpRecS Add'!$B$2:$Q$81</definedName>
    <definedName name="_xlnm.Print_Area" localSheetId="4">'ExpRecS Apr''16'!$B$2:$Q$81</definedName>
    <definedName name="_xlnm.Print_Area" localSheetId="17">'ExpRecS Apr''17'!$B$2:$Q$81</definedName>
    <definedName name="_xlnm.Print_Area" localSheetId="29">'ExpRecS Apr''18'!$B$2:$Q$82</definedName>
    <definedName name="_xlnm.Print_Area" localSheetId="8">'ExpRecS Aug''16'!$B$2:$Q$81</definedName>
    <definedName name="_xlnm.Print_Area" localSheetId="21">'ExpRecS Aug''17'!$B$2:$Q$81</definedName>
    <definedName name="_xlnm.Print_Area" localSheetId="33">'ExpRecS Aug''18'!$B$2:$Q$82</definedName>
    <definedName name="_xlnm.Print_Area" localSheetId="13">'ExpRecS Dec''16'!$B$2:$Q$81</definedName>
    <definedName name="_xlnm.Print_Area" localSheetId="25">'ExpRecS Dec''17'!$B$2:$Q$81</definedName>
    <definedName name="_xlnm.Print_Area" localSheetId="15">'ExpRecS Feb''17'!$B$2:$Q$81</definedName>
    <definedName name="_xlnm.Print_Area" localSheetId="27">'ExpRecS Feb''18'!$B$2:$Q$81</definedName>
    <definedName name="_xlnm.Print_Area" localSheetId="14">'ExpRecS Jan''17'!$B$2:$Q$81</definedName>
    <definedName name="_xlnm.Print_Area" localSheetId="26">'ExpRecS Jan''18'!$B$2:$Q$81</definedName>
    <definedName name="_xlnm.Print_Area" localSheetId="20">'ExpRecS Jul''17'!$B$2:$Q$81</definedName>
    <definedName name="_xlnm.Print_Area" localSheetId="32">'ExpRecS Jul''18'!$B$2:$Q$82</definedName>
    <definedName name="_xlnm.Print_Area" localSheetId="7">'ExpRecS July16 '!$B$2:$Q$81</definedName>
    <definedName name="_xlnm.Print_Area" localSheetId="19">'ExpRecS Jun''17 '!$B$2:$Q$81</definedName>
    <definedName name="_xlnm.Print_Area" localSheetId="31">'ExpRecS Jun''18'!$B$2:$Q$82</definedName>
    <definedName name="_xlnm.Print_Area" localSheetId="6">'ExpRecS June''16'!$B$2:$Q$81</definedName>
    <definedName name="_xlnm.Print_Area" localSheetId="3">'ExpRecS Mar''16'!$B$2:$Q$81</definedName>
    <definedName name="_xlnm.Print_Area" localSheetId="16">'ExpRecS Mar''17'!$B$2:$Q$81</definedName>
    <definedName name="_xlnm.Print_Area" localSheetId="28">'ExpRecS Mar''18'!$B$2:$Q$82</definedName>
    <definedName name="_xlnm.Print_Area" localSheetId="5">'ExpRecS May''16'!$B$2:$Q$81</definedName>
    <definedName name="_xlnm.Print_Area" localSheetId="18">'ExpRecS May''17'!$B$2:$Q$81</definedName>
    <definedName name="_xlnm.Print_Area" localSheetId="30">'ExpRecS May''18'!$B$2:$Q$82</definedName>
    <definedName name="_xlnm.Print_Area" localSheetId="12">'ExpRecS Nov''16'!$B$2:$Q$81</definedName>
    <definedName name="_xlnm.Print_Area" localSheetId="24">'ExpRecS Nov''17'!$B$2:$Q$81</definedName>
    <definedName name="_xlnm.Print_Area" localSheetId="10">'ExpRecS Oct''16'!$B$2:$Q$81</definedName>
    <definedName name="_xlnm.Print_Area" localSheetId="23">'ExpRecS Oct''17'!$B$2:$Q$81</definedName>
    <definedName name="_xlnm.Print_Area" localSheetId="35">'ExpRecS Oct''18'!$B$2:$Q$82</definedName>
    <definedName name="_xlnm.Print_Area" localSheetId="9">'ExpRecS Sep''16'!$B$2:$Q$81</definedName>
    <definedName name="_xlnm.Print_Area" localSheetId="22">'ExpRecS Sep''17'!$B$2:$Q$81</definedName>
    <definedName name="_xlnm.Print_Area" localSheetId="34">'ExpRecS Sep''18 '!$B$2:$Q$82</definedName>
    <definedName name="_xlnm.Print_Area" localSheetId="2">MedExp!$B$2:$O$56</definedName>
    <definedName name="_xlnm.Print_Area" localSheetId="81">'TCAR - TRAVEL'!$B$2:$M$78</definedName>
    <definedName name="_xlnm.Print_Area" localSheetId="82">'TCAR - TRAVEL (2)'!$B$2:$M$78</definedName>
    <definedName name="_xlnm.Print_Area" localSheetId="0">TraReq!$B$2:$P$74</definedName>
    <definedName name="_xlnm.Print_Area" localSheetId="36">'VehExp AGT'!$B$2:$W$72</definedName>
    <definedName name="_xlnm.Print_Area" localSheetId="40">'VehExp Ap 16 '!$B$2:$W$72</definedName>
    <definedName name="_xlnm.Print_Area" localSheetId="52">'VehExp Apr 17'!$B$2:$W$72</definedName>
    <definedName name="_xlnm.Print_Area" localSheetId="64">'VehExp Apr''18'!$B$2:$W$72</definedName>
    <definedName name="_xlnm.Print_Area" localSheetId="76">'VehExp Apr''19'!$B$2:$W$72</definedName>
    <definedName name="_xlnm.Print_Area" localSheetId="56">'VehExp Aug 17'!$B$2:$W$72</definedName>
    <definedName name="_xlnm.Print_Area" localSheetId="44">'VehExp Aug''16'!$B$2:$W$72</definedName>
    <definedName name="_xlnm.Print_Area" localSheetId="68">'VehExp Aug''18'!$B$2:$W$72</definedName>
    <definedName name="_xlnm.Print_Area" localSheetId="80">'VehExp Aug''19'!$B$2:$W$72</definedName>
    <definedName name="_xlnm.Print_Area" localSheetId="48">'VehExp Dec''16'!$B$2:$W$72</definedName>
    <definedName name="_xlnm.Print_Area" localSheetId="60">'VehExp Dec''17'!$B$2:$W$72</definedName>
    <definedName name="_xlnm.Print_Area" localSheetId="72">'VehExp Dec''18'!$B$2:$W$72</definedName>
    <definedName name="_xlnm.Print_Area" localSheetId="38">'VehExp Feb 16'!$B$2:$W$72</definedName>
    <definedName name="_xlnm.Print_Area" localSheetId="49">'VehExp Feb 17'!$B$2:$W$72</definedName>
    <definedName name="_xlnm.Print_Area" localSheetId="62">'VehExp Feb''18 '!$B$2:$W$72</definedName>
    <definedName name="_xlnm.Print_Area" localSheetId="74">'VehExp Feb''19'!$B$2:$W$72</definedName>
    <definedName name="_xlnm.Print_Area" localSheetId="37">'VehExp Jan 16'!$B$2:$W$72</definedName>
    <definedName name="_xlnm.Print_Area" localSheetId="61">'VehExp Jan''18'!$B$2:$W$72</definedName>
    <definedName name="_xlnm.Print_Area" localSheetId="73">'VehExp Jan''19'!$B$2:$W$72</definedName>
    <definedName name="_xlnm.Print_Area" localSheetId="55">'VehExp Jul 17'!$B$2:$W$72</definedName>
    <definedName name="_xlnm.Print_Area" localSheetId="67">'VehExp Jul''18'!$B$2:$W$72</definedName>
    <definedName name="_xlnm.Print_Area" localSheetId="79">'VehExp Jul''19'!$B$2:$W$72</definedName>
    <definedName name="_xlnm.Print_Area" localSheetId="43">'VehExp July''16'!$B$2:$W$72</definedName>
    <definedName name="_xlnm.Print_Area" localSheetId="54">'VehExp Jun 17 '!$B$2:$W$72</definedName>
    <definedName name="_xlnm.Print_Area" localSheetId="66">'VehExp Jun''18'!$B$2:$W$72</definedName>
    <definedName name="_xlnm.Print_Area" localSheetId="78">'VehExp Jun''19'!$B$2:$W$72</definedName>
    <definedName name="_xlnm.Print_Area" localSheetId="42">'VehExp June''16 '!$B$2:$W$72</definedName>
    <definedName name="_xlnm.Print_Area" localSheetId="39">'VehExp Mar 16 '!$B$2:$W$72</definedName>
    <definedName name="_xlnm.Print_Area" localSheetId="50">'VehExp Mar 17'!$B$2:$W$72</definedName>
    <definedName name="_xlnm.Print_Area" localSheetId="51">'VehExp Mar 17 (2)'!$B$2:$W$72</definedName>
    <definedName name="_xlnm.Print_Area" localSheetId="63">'VehExp Mar''18'!$B$2:$W$72</definedName>
    <definedName name="_xlnm.Print_Area" localSheetId="75">'VehExp Mar''19'!$B$2:$W$72</definedName>
    <definedName name="_xlnm.Print_Area" localSheetId="53">'VehExp May 17'!$B$2:$W$72</definedName>
    <definedName name="_xlnm.Print_Area" localSheetId="41">'VehExp May''16'!$B$2:$W$72</definedName>
    <definedName name="_xlnm.Print_Area" localSheetId="65">'VehExp May''18 '!$B$2:$W$72</definedName>
    <definedName name="_xlnm.Print_Area" localSheetId="77">'VehExp May''19'!$B$2:$W$72</definedName>
    <definedName name="_xlnm.Print_Area" localSheetId="47">'VehExp Nov''16'!$B$2:$W$72</definedName>
    <definedName name="_xlnm.Print_Area" localSheetId="59">'VehExp Nov''17 '!$B$2:$W$72</definedName>
    <definedName name="_xlnm.Print_Area" localSheetId="71">'VehExp Nov''18 (2)'!$B$2:$W$72</definedName>
    <definedName name="_xlnm.Print_Area" localSheetId="46">'VehExp Oct''16'!$B$2:$W$72</definedName>
    <definedName name="_xlnm.Print_Area" localSheetId="58">'VehExp Oct''17'!$B$2:$W$72</definedName>
    <definedName name="_xlnm.Print_Area" localSheetId="70">'VehExp Oct''18'!$B$2:$W$72</definedName>
    <definedName name="_xlnm.Print_Area" localSheetId="57">'VehExp Sep 17 '!$B$2:$W$72</definedName>
    <definedName name="_xlnm.Print_Area" localSheetId="45">'VehExp sep''16'!$B$2:$W$72</definedName>
    <definedName name="_xlnm.Print_Area" localSheetId="69">'VehExp Sep''18'!$B$2:$W$72</definedName>
  </definedNames>
  <calcPr calcId="152511"/>
</workbook>
</file>

<file path=xl/calcChain.xml><?xml version="1.0" encoding="utf-8"?>
<calcChain xmlns="http://schemas.openxmlformats.org/spreadsheetml/2006/main">
  <c r="K59" i="89" l="1"/>
  <c r="K52" i="89"/>
  <c r="J52" i="89"/>
  <c r="I52" i="89"/>
  <c r="R56" i="89" s="1"/>
  <c r="R63" i="89" s="1"/>
  <c r="H52" i="89"/>
  <c r="K59" i="88"/>
  <c r="K52" i="88"/>
  <c r="J52" i="88"/>
  <c r="I52" i="88"/>
  <c r="R56" i="88" s="1"/>
  <c r="R63" i="88" s="1"/>
  <c r="H52" i="88"/>
  <c r="K59" i="87" l="1"/>
  <c r="K52" i="87"/>
  <c r="J52" i="87"/>
  <c r="I52" i="87"/>
  <c r="R56" i="87" s="1"/>
  <c r="R63" i="87" s="1"/>
  <c r="H52" i="87"/>
  <c r="K59" i="86" l="1"/>
  <c r="K52" i="86"/>
  <c r="J52" i="86"/>
  <c r="I52" i="86"/>
  <c r="R56" i="86" s="1"/>
  <c r="R63" i="86" s="1"/>
  <c r="H52" i="86"/>
  <c r="K59" i="85" l="1"/>
  <c r="K52" i="85"/>
  <c r="J52" i="85"/>
  <c r="I52" i="85"/>
  <c r="R56" i="85" s="1"/>
  <c r="R63" i="85" s="1"/>
  <c r="H52" i="85"/>
  <c r="K59" i="84" l="1"/>
  <c r="K52" i="84"/>
  <c r="J52" i="84"/>
  <c r="I52" i="84"/>
  <c r="R56" i="84" s="1"/>
  <c r="R63" i="84" s="1"/>
  <c r="H52" i="84"/>
  <c r="K59" i="83" l="1"/>
  <c r="K52" i="83"/>
  <c r="J52" i="83"/>
  <c r="I52" i="83"/>
  <c r="R56" i="83" s="1"/>
  <c r="R63" i="83" s="1"/>
  <c r="H52" i="83"/>
  <c r="K59" i="82" l="1"/>
  <c r="K52" i="82"/>
  <c r="J52" i="82"/>
  <c r="I52" i="82"/>
  <c r="R56" i="82" s="1"/>
  <c r="H52" i="82"/>
  <c r="R62" i="81"/>
  <c r="K59" i="81"/>
  <c r="K52" i="81"/>
  <c r="J52" i="81"/>
  <c r="I52" i="81"/>
  <c r="R56" i="81" s="1"/>
  <c r="R63" i="81" s="1"/>
  <c r="H52" i="81"/>
  <c r="R62" i="80"/>
  <c r="K59" i="80"/>
  <c r="K52" i="80"/>
  <c r="J52" i="80"/>
  <c r="I52" i="80"/>
  <c r="R56" i="80" s="1"/>
  <c r="R63" i="80" s="1"/>
  <c r="H52" i="80"/>
  <c r="J72" i="79"/>
  <c r="D72" i="79"/>
  <c r="P56" i="79"/>
  <c r="P59" i="79" s="1"/>
  <c r="N56" i="79"/>
  <c r="J73" i="79" s="1"/>
  <c r="R62" i="78"/>
  <c r="K59" i="78"/>
  <c r="K52" i="78"/>
  <c r="J52" i="78"/>
  <c r="I52" i="78"/>
  <c r="R56" i="78" s="1"/>
  <c r="R63" i="78" s="1"/>
  <c r="H52" i="78"/>
  <c r="J72" i="77"/>
  <c r="D72" i="77"/>
  <c r="P56" i="77"/>
  <c r="P59" i="77" s="1"/>
  <c r="N56" i="77"/>
  <c r="J73" i="77" s="1"/>
  <c r="R62" i="76"/>
  <c r="K59" i="76"/>
  <c r="K52" i="76"/>
  <c r="J52" i="76"/>
  <c r="I52" i="76"/>
  <c r="R56" i="76" s="1"/>
  <c r="R63" i="76" s="1"/>
  <c r="H52" i="76"/>
  <c r="R62" i="75"/>
  <c r="K59" i="75"/>
  <c r="K52" i="75"/>
  <c r="J52" i="75"/>
  <c r="I52" i="75"/>
  <c r="R56" i="75" s="1"/>
  <c r="R63" i="75" s="1"/>
  <c r="H52" i="75"/>
  <c r="J72" i="74"/>
  <c r="D72" i="74"/>
  <c r="P56" i="74"/>
  <c r="P59" i="74" s="1"/>
  <c r="N56" i="74"/>
  <c r="J73" i="74" s="1"/>
  <c r="R62" i="73"/>
  <c r="K59" i="73"/>
  <c r="K52" i="73"/>
  <c r="J52" i="73"/>
  <c r="I52" i="73"/>
  <c r="R56" i="73" s="1"/>
  <c r="R63" i="73" s="1"/>
  <c r="H52" i="73"/>
  <c r="J72" i="72"/>
  <c r="D72" i="72"/>
  <c r="P56" i="72"/>
  <c r="P59" i="72" s="1"/>
  <c r="N56" i="72"/>
  <c r="J73" i="72" s="1"/>
  <c r="J72" i="71"/>
  <c r="D72" i="71"/>
  <c r="P56" i="71"/>
  <c r="P59" i="71" s="1"/>
  <c r="N56" i="71"/>
  <c r="J73" i="71" s="1"/>
  <c r="R62" i="70"/>
  <c r="K59" i="70"/>
  <c r="K52" i="70"/>
  <c r="J52" i="70"/>
  <c r="I52" i="70"/>
  <c r="R56" i="70" s="1"/>
  <c r="R63" i="70" s="1"/>
  <c r="H52" i="70"/>
  <c r="J72" i="69"/>
  <c r="D72" i="69"/>
  <c r="P56" i="69"/>
  <c r="P59" i="69" s="1"/>
  <c r="N56" i="69"/>
  <c r="J73" i="69" s="1"/>
  <c r="R62" i="68"/>
  <c r="K59" i="68"/>
  <c r="K52" i="68"/>
  <c r="J52" i="68"/>
  <c r="I52" i="68"/>
  <c r="R56" i="68" s="1"/>
  <c r="R63" i="68" s="1"/>
  <c r="H52" i="68"/>
  <c r="J72" i="67"/>
  <c r="D72" i="67"/>
  <c r="P56" i="67"/>
  <c r="P59" i="67" s="1"/>
  <c r="N56" i="67"/>
  <c r="J73" i="67" s="1"/>
  <c r="K59" i="66"/>
  <c r="R62" i="66"/>
  <c r="K52" i="66"/>
  <c r="J52" i="66"/>
  <c r="I52" i="66"/>
  <c r="R56" i="66" s="1"/>
  <c r="H52" i="66"/>
  <c r="J72" i="65"/>
  <c r="D72" i="65"/>
  <c r="P56" i="65"/>
  <c r="P59" i="65" s="1"/>
  <c r="N56" i="65"/>
  <c r="J73" i="65" s="1"/>
  <c r="R62" i="64"/>
  <c r="K59" i="64"/>
  <c r="K52" i="64"/>
  <c r="J52" i="64"/>
  <c r="I52" i="64"/>
  <c r="R56" i="64" s="1"/>
  <c r="R63" i="64" s="1"/>
  <c r="H52" i="64"/>
  <c r="J71" i="63"/>
  <c r="D71" i="63"/>
  <c r="P55" i="63"/>
  <c r="P58" i="63" s="1"/>
  <c r="N55" i="63"/>
  <c r="J72" i="63" s="1"/>
  <c r="R62" i="62"/>
  <c r="K59" i="62"/>
  <c r="K52" i="62"/>
  <c r="J52" i="62"/>
  <c r="I52" i="62"/>
  <c r="R56" i="62" s="1"/>
  <c r="R63" i="62" s="1"/>
  <c r="H52" i="62"/>
  <c r="J71" i="61"/>
  <c r="D71" i="61"/>
  <c r="P55" i="61"/>
  <c r="P58" i="61" s="1"/>
  <c r="N55" i="61"/>
  <c r="J72" i="61" s="1"/>
  <c r="R62" i="60"/>
  <c r="K59" i="60"/>
  <c r="K52" i="60"/>
  <c r="J52" i="60"/>
  <c r="I52" i="60"/>
  <c r="R56" i="60" s="1"/>
  <c r="R63" i="60" s="1"/>
  <c r="H52" i="60"/>
  <c r="J71" i="59"/>
  <c r="D71" i="59"/>
  <c r="P55" i="59"/>
  <c r="P58" i="59" s="1"/>
  <c r="N55" i="59"/>
  <c r="J72" i="59" s="1"/>
  <c r="R62" i="58"/>
  <c r="K59" i="58"/>
  <c r="K52" i="58"/>
  <c r="J52" i="58"/>
  <c r="I52" i="58"/>
  <c r="R56" i="58" s="1"/>
  <c r="R63" i="58" s="1"/>
  <c r="H52" i="58"/>
  <c r="J71" i="57"/>
  <c r="D71" i="57"/>
  <c r="P55" i="57"/>
  <c r="P58" i="57" s="1"/>
  <c r="N55" i="57"/>
  <c r="J72" i="57" s="1"/>
  <c r="R62" i="56"/>
  <c r="K59" i="56"/>
  <c r="K52" i="56"/>
  <c r="J52" i="56"/>
  <c r="I52" i="56"/>
  <c r="R56" i="56" s="1"/>
  <c r="R63" i="56" s="1"/>
  <c r="H52" i="56"/>
  <c r="J71" i="55"/>
  <c r="D71" i="55"/>
  <c r="P55" i="55"/>
  <c r="P58" i="55" s="1"/>
  <c r="N55" i="55"/>
  <c r="J72" i="55" s="1"/>
  <c r="R62" i="54"/>
  <c r="K59" i="54"/>
  <c r="K52" i="54"/>
  <c r="J52" i="54"/>
  <c r="I52" i="54"/>
  <c r="R56" i="54" s="1"/>
  <c r="R63" i="54" s="1"/>
  <c r="H52" i="54"/>
  <c r="R62" i="53"/>
  <c r="K59" i="53"/>
  <c r="K52" i="53"/>
  <c r="J52" i="53"/>
  <c r="I52" i="53"/>
  <c r="R56" i="53" s="1"/>
  <c r="R63" i="53" s="1"/>
  <c r="H52" i="53"/>
  <c r="R62" i="52"/>
  <c r="K59" i="52"/>
  <c r="K52" i="52"/>
  <c r="J52" i="52"/>
  <c r="I52" i="52"/>
  <c r="R56" i="52" s="1"/>
  <c r="R63" i="52" s="1"/>
  <c r="H52" i="52"/>
  <c r="J71" i="51"/>
  <c r="D71" i="51"/>
  <c r="P55" i="51"/>
  <c r="P58" i="51" s="1"/>
  <c r="N55" i="51"/>
  <c r="J72" i="51" s="1"/>
  <c r="J71" i="50"/>
  <c r="D71" i="50"/>
  <c r="P55" i="50"/>
  <c r="P58" i="50" s="1"/>
  <c r="N55" i="50"/>
  <c r="J72" i="50" s="1"/>
  <c r="J71" i="49"/>
  <c r="D71" i="49"/>
  <c r="P55" i="49"/>
  <c r="P58" i="49" s="1"/>
  <c r="N55" i="49"/>
  <c r="J72" i="49" s="1"/>
  <c r="J71" i="48"/>
  <c r="D71" i="48"/>
  <c r="P55" i="48"/>
  <c r="P58" i="48" s="1"/>
  <c r="N55" i="48"/>
  <c r="J72" i="48" s="1"/>
  <c r="R62" i="47"/>
  <c r="K59" i="47"/>
  <c r="K52" i="47"/>
  <c r="J52" i="47"/>
  <c r="I52" i="47"/>
  <c r="R56" i="47" s="1"/>
  <c r="R63" i="47" s="1"/>
  <c r="H52" i="47"/>
  <c r="R62" i="46"/>
  <c r="K59" i="46"/>
  <c r="K52" i="46"/>
  <c r="J52" i="46"/>
  <c r="I52" i="46"/>
  <c r="R56" i="46" s="1"/>
  <c r="R63" i="46" s="1"/>
  <c r="H52" i="46"/>
  <c r="R62" i="45"/>
  <c r="K59" i="45"/>
  <c r="K52" i="45"/>
  <c r="J52" i="45"/>
  <c r="I52" i="45"/>
  <c r="R56" i="45" s="1"/>
  <c r="R63" i="45" s="1"/>
  <c r="H52" i="45"/>
  <c r="J71" i="44"/>
  <c r="D71" i="44"/>
  <c r="P55" i="44"/>
  <c r="P58" i="44" s="1"/>
  <c r="N55" i="44"/>
  <c r="J72" i="44" s="1"/>
  <c r="J71" i="43"/>
  <c r="D71" i="43"/>
  <c r="P55" i="43"/>
  <c r="P58" i="43" s="1"/>
  <c r="N55" i="43"/>
  <c r="J72" i="43" s="1"/>
  <c r="R62" i="42"/>
  <c r="K59" i="42"/>
  <c r="K52" i="42"/>
  <c r="J52" i="42"/>
  <c r="I52" i="42"/>
  <c r="R56" i="42" s="1"/>
  <c r="R63" i="42" s="1"/>
  <c r="H52" i="42"/>
  <c r="J71" i="41"/>
  <c r="D71" i="41"/>
  <c r="P55" i="41"/>
  <c r="P58" i="41" s="1"/>
  <c r="N55" i="41"/>
  <c r="J72" i="41" s="1"/>
  <c r="R62" i="40"/>
  <c r="K59" i="40"/>
  <c r="K52" i="40"/>
  <c r="J52" i="40"/>
  <c r="I52" i="40"/>
  <c r="R56" i="40" s="1"/>
  <c r="H52" i="40"/>
  <c r="R62" i="39"/>
  <c r="K59" i="39"/>
  <c r="K52" i="39"/>
  <c r="J52" i="39"/>
  <c r="I52" i="39"/>
  <c r="R56" i="39" s="1"/>
  <c r="R63" i="39" s="1"/>
  <c r="H52" i="39"/>
  <c r="J71" i="38"/>
  <c r="D71" i="38"/>
  <c r="P55" i="38"/>
  <c r="P58" i="38" s="1"/>
  <c r="N55" i="38"/>
  <c r="J72" i="38" s="1"/>
  <c r="J71" i="37"/>
  <c r="D71" i="37"/>
  <c r="P55" i="37"/>
  <c r="P58" i="37" s="1"/>
  <c r="N55" i="37"/>
  <c r="J72" i="37" s="1"/>
  <c r="R62" i="36"/>
  <c r="K59" i="36"/>
  <c r="K52" i="36"/>
  <c r="J52" i="36"/>
  <c r="I52" i="36"/>
  <c r="R56" i="36" s="1"/>
  <c r="R63" i="36" s="1"/>
  <c r="H52" i="36"/>
  <c r="J71" i="35"/>
  <c r="D71" i="35"/>
  <c r="P55" i="35"/>
  <c r="P58" i="35" s="1"/>
  <c r="N55" i="35"/>
  <c r="J72" i="35" s="1"/>
  <c r="H52" i="34"/>
  <c r="R62" i="34"/>
  <c r="K59" i="34"/>
  <c r="K52" i="34"/>
  <c r="J52" i="34"/>
  <c r="I52" i="34"/>
  <c r="R56" i="34" s="1"/>
  <c r="R63" i="34" s="1"/>
  <c r="J71" i="33"/>
  <c r="D71" i="33"/>
  <c r="P55" i="33"/>
  <c r="P58" i="33" s="1"/>
  <c r="N55" i="33"/>
  <c r="J72" i="33" s="1"/>
  <c r="J71" i="32"/>
  <c r="D71" i="32"/>
  <c r="P58" i="32"/>
  <c r="P55" i="32"/>
  <c r="N55" i="32"/>
  <c r="J72" i="32" s="1"/>
  <c r="R62" i="31"/>
  <c r="K59" i="31"/>
  <c r="K52" i="31"/>
  <c r="J52" i="31"/>
  <c r="I52" i="31"/>
  <c r="R56" i="31" s="1"/>
  <c r="R63" i="31" s="1"/>
  <c r="H52" i="31"/>
  <c r="J71" i="30"/>
  <c r="D71" i="30"/>
  <c r="P55" i="30"/>
  <c r="P58" i="30" s="1"/>
  <c r="N55" i="30"/>
  <c r="J72" i="30" s="1"/>
  <c r="R62" i="29"/>
  <c r="K59" i="29"/>
  <c r="K52" i="29"/>
  <c r="J52" i="29"/>
  <c r="I52" i="29"/>
  <c r="R56" i="29" s="1"/>
  <c r="R63" i="29" s="1"/>
  <c r="H52" i="29"/>
  <c r="D72" i="28"/>
  <c r="J71" i="28"/>
  <c r="D71" i="28"/>
  <c r="P55" i="28"/>
  <c r="P58" i="28" s="1"/>
  <c r="N55" i="28"/>
  <c r="J72" i="28" s="1"/>
  <c r="R62" i="27"/>
  <c r="K59" i="27"/>
  <c r="K52" i="27"/>
  <c r="J52" i="27"/>
  <c r="I52" i="27"/>
  <c r="R56" i="27" s="1"/>
  <c r="R63" i="27" s="1"/>
  <c r="H52" i="27"/>
  <c r="D72" i="26"/>
  <c r="J71" i="26"/>
  <c r="D71" i="26"/>
  <c r="P55" i="26"/>
  <c r="P58" i="26" s="1"/>
  <c r="N55" i="26"/>
  <c r="J72" i="26" s="1"/>
  <c r="R62" i="25"/>
  <c r="K59" i="25"/>
  <c r="K52" i="25"/>
  <c r="J52" i="25"/>
  <c r="I52" i="25"/>
  <c r="R56" i="25" s="1"/>
  <c r="R63" i="25" s="1"/>
  <c r="H52" i="25"/>
  <c r="D72" i="24"/>
  <c r="J71" i="24"/>
  <c r="D71" i="24"/>
  <c r="P55" i="24"/>
  <c r="P58" i="24" s="1"/>
  <c r="N55" i="24"/>
  <c r="J72" i="24" s="1"/>
  <c r="R62" i="23"/>
  <c r="K59" i="23"/>
  <c r="K52" i="23"/>
  <c r="J52" i="23"/>
  <c r="I52" i="23"/>
  <c r="R56" i="23" s="1"/>
  <c r="R63" i="23" s="1"/>
  <c r="H52" i="23"/>
  <c r="D72" i="22"/>
  <c r="J71" i="22"/>
  <c r="D71" i="22"/>
  <c r="P55" i="22"/>
  <c r="P58" i="22" s="1"/>
  <c r="N55" i="22"/>
  <c r="J72" i="22" s="1"/>
  <c r="R62" i="21"/>
  <c r="K59" i="21"/>
  <c r="K61" i="21" s="1"/>
  <c r="K52" i="21"/>
  <c r="J52" i="21"/>
  <c r="I52" i="21"/>
  <c r="R56" i="21" s="1"/>
  <c r="R63" i="21" s="1"/>
  <c r="H52" i="21"/>
  <c r="D72" i="19"/>
  <c r="J71" i="19"/>
  <c r="D71" i="19"/>
  <c r="P55" i="19"/>
  <c r="P58" i="19" s="1"/>
  <c r="N55" i="19"/>
  <c r="J72" i="19" s="1"/>
  <c r="R62" i="18"/>
  <c r="K59" i="18"/>
  <c r="K61" i="18" s="1"/>
  <c r="K52" i="18"/>
  <c r="J52" i="18"/>
  <c r="I52" i="18"/>
  <c r="R56" i="18" s="1"/>
  <c r="R63" i="18" s="1"/>
  <c r="H52" i="18"/>
  <c r="J72" i="17"/>
  <c r="D72" i="17"/>
  <c r="J71" i="17"/>
  <c r="D71" i="17"/>
  <c r="P55" i="17"/>
  <c r="P58" i="17" s="1"/>
  <c r="N55" i="17"/>
  <c r="R62" i="16"/>
  <c r="K59" i="16"/>
  <c r="K61" i="16" s="1"/>
  <c r="K52" i="16"/>
  <c r="J52" i="16"/>
  <c r="I52" i="16"/>
  <c r="R56" i="16" s="1"/>
  <c r="R63" i="16" s="1"/>
  <c r="H52" i="16"/>
  <c r="D72" i="15"/>
  <c r="J71" i="15"/>
  <c r="D71" i="15"/>
  <c r="N55" i="15"/>
  <c r="J72" i="15" s="1"/>
  <c r="P29" i="15"/>
  <c r="P55" i="15" s="1"/>
  <c r="P58" i="15" s="1"/>
  <c r="R62" i="14"/>
  <c r="K59" i="14"/>
  <c r="K61" i="14" s="1"/>
  <c r="K52" i="14"/>
  <c r="J52" i="14"/>
  <c r="I52" i="14"/>
  <c r="R56" i="14" s="1"/>
  <c r="R63" i="14" s="1"/>
  <c r="H52" i="14"/>
  <c r="P29" i="5"/>
  <c r="R62" i="13"/>
  <c r="K59" i="13"/>
  <c r="K61" i="13" s="1"/>
  <c r="K52" i="13"/>
  <c r="J52" i="13"/>
  <c r="I52" i="13"/>
  <c r="R56" i="13" s="1"/>
  <c r="R63" i="13" s="1"/>
  <c r="H52" i="13"/>
  <c r="H52" i="12"/>
  <c r="R62" i="12"/>
  <c r="K59" i="12"/>
  <c r="K61" i="12" s="1"/>
  <c r="K52" i="12"/>
  <c r="J52" i="12"/>
  <c r="I52" i="12"/>
  <c r="R56" i="12" s="1"/>
  <c r="R63" i="12" s="1"/>
  <c r="R63" i="82" l="1"/>
  <c r="R63" i="66"/>
  <c r="R63" i="40"/>
  <c r="J71" i="5"/>
  <c r="D71" i="5"/>
  <c r="D72" i="5"/>
  <c r="N55" i="5"/>
  <c r="J72" i="5" s="1"/>
  <c r="P55" i="5" l="1"/>
  <c r="P58" i="5" s="1"/>
  <c r="R62" i="9"/>
  <c r="H52" i="9"/>
  <c r="I52" i="9"/>
  <c r="R56" i="9" s="1"/>
  <c r="J52" i="9"/>
  <c r="K52" i="9"/>
  <c r="K59" i="9"/>
  <c r="K61" i="9" l="1"/>
  <c r="R63" i="9"/>
</calcChain>
</file>

<file path=xl/comments1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9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1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3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4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5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6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7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8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9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1.xml><?xml version="1.0" encoding="utf-8"?>
<comments xmlns="http://schemas.openxmlformats.org/spreadsheetml/2006/main">
  <authors>
    <author>User</author>
  </authors>
  <commentList>
    <comment ref="D5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Hardy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Hardy: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<sst xmlns="http://schemas.openxmlformats.org/spreadsheetml/2006/main" count="6759" uniqueCount="494">
  <si>
    <t>PT  TRAKINDO UTAMA</t>
  </si>
  <si>
    <t>MEDICAL  EXPENSES VOUCHER</t>
  </si>
  <si>
    <t>Rp.</t>
  </si>
  <si>
    <t>No.</t>
  </si>
  <si>
    <t>Doc. No.</t>
  </si>
  <si>
    <t>Doc. Date</t>
  </si>
  <si>
    <t>Description</t>
  </si>
  <si>
    <t>Doctor</t>
  </si>
  <si>
    <t>Amount</t>
  </si>
  <si>
    <t>Checked by,</t>
  </si>
  <si>
    <t>Sign Receipt,</t>
  </si>
  <si>
    <t>Input by,</t>
  </si>
  <si>
    <t>Doc. Ref .  :</t>
  </si>
  <si>
    <t>Acc. Code :</t>
  </si>
  <si>
    <t>MEDICAL EXPENSES LIMIT   :</t>
  </si>
  <si>
    <t>……………………………….</t>
  </si>
  <si>
    <t>…………..</t>
  </si>
  <si>
    <t>Curr</t>
  </si>
  <si>
    <t>Eq Rp.</t>
  </si>
  <si>
    <t>DATE</t>
  </si>
  <si>
    <t>02 ME</t>
  </si>
  <si>
    <t xml:space="preserve">Coy Credit Card Holder </t>
  </si>
  <si>
    <t>Credit Limit</t>
  </si>
  <si>
    <t>Date</t>
  </si>
  <si>
    <t>Purpose of Travel</t>
  </si>
  <si>
    <t>Debit Acc.</t>
  </si>
  <si>
    <t>Transport Method</t>
  </si>
  <si>
    <t>USD</t>
  </si>
  <si>
    <t>IDR</t>
  </si>
  <si>
    <t xml:space="preserve">           Signature</t>
  </si>
  <si>
    <t>Debit Account No :</t>
  </si>
  <si>
    <t>Signature Receipt,</t>
  </si>
  <si>
    <t>TO BE COMPLETED BY OFFICE SERVICES</t>
  </si>
  <si>
    <t xml:space="preserve"> Ticket Issued</t>
  </si>
  <si>
    <t>No</t>
  </si>
  <si>
    <t>Carrier &amp; Flight</t>
  </si>
  <si>
    <t>To  / From</t>
  </si>
  <si>
    <t>Purchased From</t>
  </si>
  <si>
    <t>……………………</t>
  </si>
  <si>
    <t xml:space="preserve">             Date : </t>
  </si>
  <si>
    <t>KM</t>
  </si>
  <si>
    <t>( Liters )</t>
  </si>
  <si>
    <t>Fuel</t>
  </si>
  <si>
    <t>Oil</t>
  </si>
  <si>
    <t xml:space="preserve"> ( describe )</t>
  </si>
  <si>
    <t>Vehicle Type  :</t>
  </si>
  <si>
    <t>Driver's Name :</t>
  </si>
  <si>
    <t>Type of Fuel   :</t>
  </si>
  <si>
    <t>Gasoline</t>
  </si>
  <si>
    <t xml:space="preserve"> Diesel</t>
  </si>
  <si>
    <t>VEHICLE EXPENSE RECORD</t>
  </si>
  <si>
    <t xml:space="preserve"> T o t a l</t>
  </si>
  <si>
    <t>Vehicle Holder's Name:</t>
  </si>
  <si>
    <t>Other Expenses *</t>
  </si>
  <si>
    <t>Expenses *</t>
  </si>
  <si>
    <t>Tyres</t>
  </si>
  <si>
    <t>Repairs</t>
  </si>
  <si>
    <t>Toll Fee</t>
  </si>
  <si>
    <t>Parking</t>
  </si>
  <si>
    <t>Misc.</t>
  </si>
  <si>
    <t>:</t>
  </si>
  <si>
    <t>1.</t>
  </si>
  <si>
    <t>2.</t>
  </si>
  <si>
    <t>3.</t>
  </si>
  <si>
    <t>4.</t>
  </si>
  <si>
    <t>5.</t>
  </si>
  <si>
    <t>6.</t>
  </si>
  <si>
    <t>7.</t>
  </si>
  <si>
    <t>T o t a l</t>
  </si>
  <si>
    <t>Transport Section</t>
  </si>
  <si>
    <t>( c ) KM  Traveled .....…..………………………………..  :</t>
  </si>
  <si>
    <t>( b ) KM  Reading last fuel purchase previous month ... :</t>
  </si>
  <si>
    <t>( a ) KM  Reading last fuel purchase this month ...…... :</t>
  </si>
  <si>
    <t>( d ) Total Fuel Purchased this month ( liters ) .….…..  :</t>
  </si>
  <si>
    <t>Average KM per liter  ( c : d )</t>
  </si>
  <si>
    <t>Vehicle Holder's Signature :</t>
  </si>
  <si>
    <t>Date  :</t>
  </si>
  <si>
    <r>
      <t xml:space="preserve">Department  </t>
    </r>
    <r>
      <rPr>
        <sz val="10"/>
        <rFont val="Arial"/>
        <family val="2"/>
      </rPr>
      <t>…………..</t>
    </r>
    <r>
      <rPr>
        <b/>
        <sz val="10"/>
        <rFont val="Arial"/>
        <family val="2"/>
      </rPr>
      <t xml:space="preserve"> :</t>
    </r>
  </si>
  <si>
    <r>
      <t xml:space="preserve">Vehicle Brand </t>
    </r>
    <r>
      <rPr>
        <sz val="10"/>
        <rFont val="Arial"/>
        <family val="2"/>
      </rPr>
      <t>………..</t>
    </r>
    <r>
      <rPr>
        <b/>
        <sz val="10"/>
        <rFont val="Arial"/>
        <family val="2"/>
      </rPr>
      <t xml:space="preserve"> :</t>
    </r>
  </si>
  <si>
    <r>
      <t xml:space="preserve">Police Reg. Number </t>
    </r>
    <r>
      <rPr>
        <sz val="10"/>
        <rFont val="Arial"/>
        <family val="2"/>
      </rPr>
      <t>...</t>
    </r>
    <r>
      <rPr>
        <b/>
        <sz val="10"/>
        <rFont val="Arial"/>
        <family val="2"/>
      </rPr>
      <t xml:space="preserve"> :</t>
    </r>
  </si>
  <si>
    <r>
      <t xml:space="preserve">Branch </t>
    </r>
    <r>
      <rPr>
        <sz val="10"/>
        <rFont val="Arial"/>
        <family val="2"/>
      </rPr>
      <t>………………...</t>
    </r>
    <r>
      <rPr>
        <b/>
        <sz val="10"/>
        <rFont val="Arial"/>
        <family val="2"/>
      </rPr>
      <t xml:space="preserve"> :</t>
    </r>
  </si>
  <si>
    <r>
      <t>Division</t>
    </r>
    <r>
      <rPr>
        <sz val="10"/>
        <rFont val="Arial"/>
        <family val="2"/>
      </rPr>
      <t xml:space="preserve"> ………………..</t>
    </r>
    <r>
      <rPr>
        <b/>
        <sz val="10"/>
        <rFont val="Arial"/>
        <family val="2"/>
      </rPr>
      <t xml:space="preserve"> :</t>
    </r>
  </si>
  <si>
    <r>
      <t xml:space="preserve">S. N.  </t>
    </r>
    <r>
      <rPr>
        <sz val="10"/>
        <rFont val="Arial"/>
        <family val="2"/>
      </rPr>
      <t>………...</t>
    </r>
    <r>
      <rPr>
        <b/>
        <sz val="10"/>
        <rFont val="Arial"/>
        <family val="2"/>
      </rPr>
      <t xml:space="preserve">   :</t>
    </r>
  </si>
  <si>
    <r>
      <t xml:space="preserve">Department </t>
    </r>
    <r>
      <rPr>
        <sz val="10"/>
        <rFont val="Arial"/>
        <family val="2"/>
      </rPr>
      <t>...</t>
    </r>
    <r>
      <rPr>
        <b/>
        <sz val="10"/>
        <rFont val="Arial"/>
        <family val="2"/>
      </rPr>
      <t xml:space="preserve">   :</t>
    </r>
  </si>
  <si>
    <r>
      <t xml:space="preserve">Branch </t>
    </r>
    <r>
      <rPr>
        <sz val="10"/>
        <rFont val="Arial"/>
        <family val="2"/>
      </rPr>
      <t>……….</t>
    </r>
    <r>
      <rPr>
        <b/>
        <sz val="10"/>
        <rFont val="Arial"/>
        <family val="2"/>
      </rPr>
      <t xml:space="preserve">  :</t>
    </r>
  </si>
  <si>
    <r>
      <t xml:space="preserve">Division </t>
    </r>
    <r>
      <rPr>
        <sz val="10"/>
        <rFont val="Arial"/>
        <family val="2"/>
      </rPr>
      <t>……...</t>
    </r>
    <r>
      <rPr>
        <b/>
        <sz val="10"/>
        <rFont val="Arial"/>
        <family val="2"/>
      </rPr>
      <t xml:space="preserve">  :</t>
    </r>
  </si>
  <si>
    <r>
      <t xml:space="preserve">N a m e  </t>
    </r>
    <r>
      <rPr>
        <sz val="10"/>
        <rFont val="Arial"/>
        <family val="2"/>
      </rPr>
      <t xml:space="preserve">.……..  </t>
    </r>
    <r>
      <rPr>
        <b/>
        <sz val="10"/>
        <rFont val="Arial"/>
        <family val="2"/>
      </rPr>
      <t>:</t>
    </r>
  </si>
  <si>
    <t>S e x     :</t>
  </si>
  <si>
    <t>Gent</t>
  </si>
  <si>
    <t>Woman</t>
  </si>
  <si>
    <t>Status   :</t>
  </si>
  <si>
    <t>Single</t>
  </si>
  <si>
    <t>Married</t>
  </si>
  <si>
    <t xml:space="preserve">         Previous Claim  ( Cum. )</t>
  </si>
  <si>
    <t xml:space="preserve">This Claim </t>
  </si>
  <si>
    <t xml:space="preserve">          T o t a l   T h i s  C l a i m</t>
  </si>
  <si>
    <t xml:space="preserve">          T o t a l   C l a i m</t>
  </si>
  <si>
    <t>D a t e</t>
  </si>
  <si>
    <t>Code</t>
  </si>
  <si>
    <t>Currency</t>
  </si>
  <si>
    <t>Y  /  N</t>
  </si>
  <si>
    <t>Expense</t>
  </si>
  <si>
    <t>Payment by :</t>
  </si>
  <si>
    <t>Acc. No.       :</t>
  </si>
  <si>
    <t>B a n k         :</t>
  </si>
  <si>
    <t>……………….</t>
  </si>
  <si>
    <t>Rupiah</t>
  </si>
  <si>
    <t>Equivalent</t>
  </si>
  <si>
    <t>For Account use only</t>
  </si>
  <si>
    <t>Account Code</t>
  </si>
  <si>
    <t>( ………………………. )</t>
  </si>
  <si>
    <t>Cashier Sign Receipt</t>
  </si>
  <si>
    <t>For REFUND</t>
  </si>
  <si>
    <t xml:space="preserve">           BN Ref  :</t>
  </si>
  <si>
    <t xml:space="preserve">              Date  :</t>
  </si>
  <si>
    <t xml:space="preserve">        BDS Ref  :</t>
  </si>
  <si>
    <t>Month  :</t>
  </si>
  <si>
    <t>Year     :</t>
  </si>
  <si>
    <t>TO BE COMPLETED BY ACCOUNTS DEPT.</t>
  </si>
  <si>
    <t xml:space="preserve">      Signature</t>
  </si>
  <si>
    <t xml:space="preserve">        Approved By,</t>
  </si>
  <si>
    <t xml:space="preserve">   Requested  By,</t>
  </si>
  <si>
    <t xml:space="preserve">  Cash advance must be settled as soon as possible and</t>
  </si>
  <si>
    <t xml:space="preserve">           Name : </t>
  </si>
  <si>
    <t xml:space="preserve">  travel. I hereby consent that the unsettled advance will</t>
  </si>
  <si>
    <t xml:space="preserve">  be deducted from my salary.</t>
  </si>
  <si>
    <t xml:space="preserve">  not later than  the end  of  the month  of  returning from</t>
  </si>
  <si>
    <t>N a m e  ……....  :</t>
  </si>
  <si>
    <t>S. N. ……..……. :</t>
  </si>
  <si>
    <t>Department  ….. :</t>
  </si>
  <si>
    <t>Branch  …….…. :</t>
  </si>
  <si>
    <t>Division  …..…... :</t>
  </si>
  <si>
    <r>
      <t>ORIGINAL</t>
    </r>
    <r>
      <rPr>
        <sz val="10"/>
        <color indexed="17"/>
        <rFont val="Arial"/>
        <family val="2"/>
      </rPr>
      <t xml:space="preserve">  :  </t>
    </r>
    <r>
      <rPr>
        <i/>
        <sz val="10"/>
        <color indexed="17"/>
        <rFont val="Arial"/>
        <family val="2"/>
      </rPr>
      <t>To Cashier for Payment</t>
    </r>
  </si>
  <si>
    <r>
      <t>DUPLICATE</t>
    </r>
    <r>
      <rPr>
        <sz val="10"/>
        <color indexed="17"/>
        <rFont val="Arial"/>
        <family val="2"/>
      </rPr>
      <t xml:space="preserve">  :  </t>
    </r>
    <r>
      <rPr>
        <i/>
        <sz val="10"/>
        <color indexed="17"/>
        <rFont val="Arial"/>
        <family val="2"/>
      </rPr>
      <t>To Office Service for Ticket Booking</t>
    </r>
  </si>
  <si>
    <t xml:space="preserve">  Date :</t>
  </si>
  <si>
    <t>.. / .. / ..</t>
  </si>
  <si>
    <t>Received by :</t>
  </si>
  <si>
    <t>Date   :</t>
  </si>
  <si>
    <t xml:space="preserve">    Advance Paid :</t>
  </si>
  <si>
    <t xml:space="preserve">   ( In Words : ……………………..……………………………………………………………………………. )</t>
  </si>
  <si>
    <t xml:space="preserve">  Voucher No.</t>
  </si>
  <si>
    <t xml:space="preserve">  Cash Advance Requested  :</t>
  </si>
  <si>
    <t xml:space="preserve"> D  D  M  M  Y   Y</t>
  </si>
  <si>
    <t>TRAVEL AND CASH ADVANCE REQUEST</t>
  </si>
  <si>
    <t>Form  159R - 01</t>
  </si>
  <si>
    <t>Form  325R - 03</t>
  </si>
  <si>
    <t>-</t>
  </si>
  <si>
    <t>V</t>
  </si>
  <si>
    <t>........………</t>
  </si>
  <si>
    <t>MB</t>
  </si>
  <si>
    <t>SAMARINDA</t>
  </si>
  <si>
    <t>SALES</t>
  </si>
  <si>
    <t>NORTHERN KALIMANTAN</t>
  </si>
  <si>
    <t>(                         )</t>
  </si>
  <si>
    <t>Verified in Samarinda by:</t>
  </si>
  <si>
    <t xml:space="preserve">Adrian </t>
  </si>
  <si>
    <t>BANK MANDIRI</t>
  </si>
  <si>
    <t>TOYOTA AVANZA 1.3-G</t>
  </si>
  <si>
    <t>EXPENSE  CLAIM  VOUCHER</t>
  </si>
  <si>
    <t xml:space="preserve">N a m e </t>
  </si>
  <si>
    <t>…………</t>
  </si>
  <si>
    <r>
      <t xml:space="preserve">  </t>
    </r>
    <r>
      <rPr>
        <b/>
        <sz val="10"/>
        <rFont val="Arial"/>
        <family val="2"/>
      </rPr>
      <t>Cash</t>
    </r>
    <r>
      <rPr>
        <sz val="10"/>
        <rFont val="Arial"/>
        <family val="2"/>
      </rPr>
      <t xml:space="preserve">  </t>
    </r>
  </si>
  <si>
    <t xml:space="preserve">/  Transfer </t>
  </si>
  <si>
    <t xml:space="preserve">S. N. </t>
  </si>
  <si>
    <t xml:space="preserve">Department </t>
  </si>
  <si>
    <t>……..</t>
  </si>
  <si>
    <t>Branch</t>
  </si>
  <si>
    <t>Division</t>
  </si>
  <si>
    <t>NORTHERN - KALIMANTAN</t>
  </si>
  <si>
    <t>Entertainment</t>
  </si>
  <si>
    <t>Rupiah Equiv.</t>
  </si>
  <si>
    <t xml:space="preserve">TCA SETTLE SAP DOC NO: </t>
  </si>
  <si>
    <t>DETAIL PENGGUNAAN DANA TCA:</t>
  </si>
  <si>
    <t>TOTAL</t>
  </si>
  <si>
    <t>Claimant</t>
  </si>
  <si>
    <t>Approved</t>
  </si>
  <si>
    <t>Account Dept.</t>
  </si>
  <si>
    <t>Sign Receipt</t>
  </si>
  <si>
    <t xml:space="preserve">                           </t>
  </si>
  <si>
    <t>( …………………………… )</t>
  </si>
  <si>
    <t>( ……………………………. )</t>
  </si>
  <si>
    <t>Booked with :</t>
  </si>
  <si>
    <t xml:space="preserve">Date : </t>
  </si>
  <si>
    <t>ADRIAN</t>
  </si>
  <si>
    <t>Claim</t>
  </si>
  <si>
    <t xml:space="preserve"> Advance Received</t>
  </si>
  <si>
    <t>SAP DOCUMENT NO :.....................................</t>
  </si>
  <si>
    <t>TRAVEL AND CASH ADVANCED REQUEST / TCAR</t>
  </si>
  <si>
    <t>SAP Document No: ……………………..</t>
  </si>
  <si>
    <t>Sales</t>
  </si>
  <si>
    <t>Samarinda</t>
  </si>
  <si>
    <t>North Kalimantan</t>
  </si>
  <si>
    <t>7000002001</t>
  </si>
  <si>
    <t>10Z0299KB</t>
  </si>
  <si>
    <t>Cash Advance Requested  :</t>
  </si>
  <si>
    <t xml:space="preserve">   ( Adrian )</t>
  </si>
  <si>
    <t>Advance Paid :</t>
  </si>
  <si>
    <t xml:space="preserve">  1st  2nd  3rd</t>
  </si>
  <si>
    <t>( In Words : …………………………..……………………………………………………………………………. )</t>
  </si>
  <si>
    <t xml:space="preserve">                  </t>
  </si>
  <si>
    <t>Voucher No.</t>
  </si>
  <si>
    <t xml:space="preserve">   Date :</t>
  </si>
  <si>
    <t>… / … / ……</t>
  </si>
  <si>
    <t>Previous Advances Outstanding :</t>
  </si>
  <si>
    <t>( …………………….)</t>
  </si>
  <si>
    <t xml:space="preserve">    …./ …. / …….</t>
  </si>
  <si>
    <t xml:space="preserve">        Received by,</t>
  </si>
  <si>
    <t>( ……………………… )</t>
  </si>
  <si>
    <t>Date :  …. / …. / ……..</t>
  </si>
  <si>
    <r>
      <t xml:space="preserve">Bagian dari / Part of - </t>
    </r>
    <r>
      <rPr>
        <b/>
        <sz val="10"/>
        <rFont val="Arial Narrow"/>
        <family val="2"/>
      </rPr>
      <t>FIN.SOP.TRE.002.R00</t>
    </r>
  </si>
  <si>
    <t>Form Number : FIN.FRM.025.R00</t>
  </si>
  <si>
    <t xml:space="preserve">KT 1379 LY </t>
  </si>
  <si>
    <t>BOB AGUS PERDANA</t>
  </si>
  <si>
    <t>30,00</t>
  </si>
  <si>
    <t>December</t>
  </si>
  <si>
    <t>3063</t>
  </si>
  <si>
    <t>Bob Agus Perdana</t>
  </si>
  <si>
    <t>Expenses</t>
  </si>
  <si>
    <t>003063</t>
  </si>
  <si>
    <t>Vehicle expense record  KT-1379 LY</t>
  </si>
  <si>
    <t>Entertainment Expenses (see attachment)</t>
  </si>
  <si>
    <t>January</t>
  </si>
  <si>
    <t>February</t>
  </si>
  <si>
    <t>YEAR     :  2016</t>
  </si>
  <si>
    <t xml:space="preserve">      /     / 2016</t>
  </si>
  <si>
    <t>MONTH : February</t>
  </si>
  <si>
    <t>EXPENSES</t>
  </si>
  <si>
    <t>148-000-4211-051</t>
  </si>
  <si>
    <t>March</t>
  </si>
  <si>
    <t>35.97</t>
  </si>
  <si>
    <t>23.03</t>
  </si>
  <si>
    <t>MONTH : March</t>
  </si>
  <si>
    <t>31 Mar'16</t>
  </si>
  <si>
    <t>April</t>
  </si>
  <si>
    <t>23.26</t>
  </si>
  <si>
    <t>30.00</t>
  </si>
  <si>
    <t>31.01</t>
  </si>
  <si>
    <t>34.11</t>
  </si>
  <si>
    <t>MONTH : April</t>
  </si>
  <si>
    <t>30 Apr'16</t>
  </si>
  <si>
    <t>31.00</t>
  </si>
  <si>
    <t>34.88</t>
  </si>
  <si>
    <t>31.78</t>
  </si>
  <si>
    <t>May</t>
  </si>
  <si>
    <t>Land</t>
  </si>
  <si>
    <t>Daily Expenses</t>
  </si>
  <si>
    <t>&amp; Entertainment</t>
  </si>
  <si>
    <t xml:space="preserve">  ( In Words :   Five Million Rupiahs Only)</t>
  </si>
  <si>
    <t>MONTH : May</t>
  </si>
  <si>
    <t>Hotel Grand Mahakam Jakarta, Meeting PT. MAM, PTTU &amp;</t>
  </si>
  <si>
    <t>Caterpillar</t>
  </si>
  <si>
    <t>Speed Boat From Smd- Muara Berau (Kayan Progress,</t>
  </si>
  <si>
    <t>Winning Logistic &amp; PT. PSS Floating Cranes)</t>
  </si>
  <si>
    <t>Ticket reschedulling ( Meeting with Multi Harapan Utama)</t>
  </si>
  <si>
    <t>31 May'16</t>
  </si>
  <si>
    <t>11 May'16</t>
  </si>
  <si>
    <t>12 May'16</t>
  </si>
  <si>
    <t>21 May'16</t>
  </si>
  <si>
    <t>Vehicle Expense Record  KT-1379 LY</t>
  </si>
  <si>
    <t>LAND</t>
  </si>
  <si>
    <t>Daily Expenses &amp; Entertainment</t>
  </si>
  <si>
    <t>( In Words :  FIVE MILLION RUPIAHS ONLY………………………………………..)</t>
  </si>
  <si>
    <t>(Bob Agus Perdana )</t>
  </si>
  <si>
    <t>June</t>
  </si>
  <si>
    <t>32.55</t>
  </si>
  <si>
    <t>23.25</t>
  </si>
  <si>
    <t>35.20</t>
  </si>
  <si>
    <t>MONTH : June</t>
  </si>
  <si>
    <t>30 June'16</t>
  </si>
  <si>
    <t>July</t>
  </si>
  <si>
    <t>31,00</t>
  </si>
  <si>
    <t>23,25</t>
  </si>
  <si>
    <t>147,25</t>
  </si>
  <si>
    <t>12,89 Km/L</t>
  </si>
  <si>
    <t>August</t>
  </si>
  <si>
    <t>9,36 Km/L</t>
  </si>
  <si>
    <t>MONTH : July</t>
  </si>
  <si>
    <t>31 July'16</t>
  </si>
  <si>
    <t>16 July'16</t>
  </si>
  <si>
    <t>Speed Boat</t>
  </si>
  <si>
    <t>11 July'16</t>
  </si>
  <si>
    <t>Taxi Bpn- Smd ( Annual Leave)</t>
  </si>
  <si>
    <t>September</t>
  </si>
  <si>
    <t>36,63</t>
  </si>
  <si>
    <t>35,00</t>
  </si>
  <si>
    <t>35,21</t>
  </si>
  <si>
    <t>11,11 Km/L</t>
  </si>
  <si>
    <t>MONTH : September</t>
  </si>
  <si>
    <t>30 Sep'16</t>
  </si>
  <si>
    <t>01 Sep'16</t>
  </si>
  <si>
    <t>Ticket Garuda Indonesian Airways Pnk- Bpn</t>
  </si>
  <si>
    <t>01 Sept'16</t>
  </si>
  <si>
    <t>Taxi Bpn - Smd</t>
  </si>
  <si>
    <t>30 Sept'16</t>
  </si>
  <si>
    <t>October</t>
  </si>
  <si>
    <t>33,81</t>
  </si>
  <si>
    <t>15,50</t>
  </si>
  <si>
    <t>28,16</t>
  </si>
  <si>
    <t>13,32 Km/L</t>
  </si>
  <si>
    <t>Car wash</t>
  </si>
  <si>
    <t>MONTH : October</t>
  </si>
  <si>
    <t>31 Oct'16</t>
  </si>
  <si>
    <t>24 Oct'16</t>
  </si>
  <si>
    <t>Ticket Garuda Indonesian Airways Bpn- Jkt</t>
  </si>
  <si>
    <t>Trinity Hotel jakarta ( Meeting PT. KDC)</t>
  </si>
  <si>
    <t>25 Oct'16</t>
  </si>
  <si>
    <t>Novotel Hotel Jakarta ( Meeting PT. KDC)</t>
  </si>
  <si>
    <t>31 Aug'16</t>
  </si>
  <si>
    <t>MONTH :  August</t>
  </si>
  <si>
    <t>November</t>
  </si>
  <si>
    <t>30,99</t>
  </si>
  <si>
    <t>11,28 Km/L</t>
  </si>
  <si>
    <t>30 Nov '16</t>
  </si>
  <si>
    <t>30 Nov'16</t>
  </si>
  <si>
    <t>MONTH : November</t>
  </si>
  <si>
    <t>MONTH : October (Additional)</t>
  </si>
  <si>
    <t>Car Wash</t>
  </si>
  <si>
    <t>30.35</t>
  </si>
  <si>
    <t>\</t>
  </si>
  <si>
    <t>35.22</t>
  </si>
  <si>
    <t>12,08 Km/L</t>
  </si>
  <si>
    <t xml:space="preserve">    ... / ... / 2017</t>
  </si>
  <si>
    <t>... / ... / 2017</t>
  </si>
  <si>
    <t>MONTH : December</t>
  </si>
  <si>
    <t>31 Dec '16</t>
  </si>
  <si>
    <t>31 Dec'16</t>
  </si>
  <si>
    <t xml:space="preserve">KT 1054 ZA </t>
  </si>
  <si>
    <t>TOYOTA AVANZA VELOZ</t>
  </si>
  <si>
    <t>26.49</t>
  </si>
  <si>
    <t>8,01 Km/L</t>
  </si>
  <si>
    <t>MONTH : January</t>
  </si>
  <si>
    <t>YEAR     :  2017</t>
  </si>
  <si>
    <t>31 Jan '17</t>
  </si>
  <si>
    <t>31 Jan'17</t>
  </si>
  <si>
    <t>09 Jan'17</t>
  </si>
  <si>
    <t>Charter Speed Boat Smd- Ma. Berau - Smd</t>
  </si>
  <si>
    <t>Visit Pelita Samudera Shipping &amp; Mitra Bahtera Abadi</t>
  </si>
  <si>
    <t>To f/up Prospect 3xD5K (PT. PSS), 2xD3K LGP PT. MBA</t>
  </si>
  <si>
    <t>28 Feb '17</t>
  </si>
  <si>
    <t>Vehicle expense record  KT-1054 ZA</t>
  </si>
  <si>
    <t>28 Feb'17</t>
  </si>
  <si>
    <t>29.13</t>
  </si>
  <si>
    <t>59.13</t>
  </si>
  <si>
    <t>10,80 Km/L</t>
  </si>
  <si>
    <t xml:space="preserve">KT 1321 NW </t>
  </si>
  <si>
    <t>TOYOTA AVANZA E 1.3</t>
  </si>
  <si>
    <t>26.31</t>
  </si>
  <si>
    <t>20.00</t>
  </si>
  <si>
    <t>31 Mar '17</t>
  </si>
  <si>
    <t>Vehicle expense record  KT-1054 ZA &amp; KT 1321 NW</t>
  </si>
  <si>
    <t>31 Mar'17</t>
  </si>
  <si>
    <t>24.35</t>
  </si>
  <si>
    <t>8.40 Km/L</t>
  </si>
  <si>
    <t xml:space="preserve">      /     / 2017</t>
  </si>
  <si>
    <t>19.86</t>
  </si>
  <si>
    <t>32.90</t>
  </si>
  <si>
    <t>21.05</t>
  </si>
  <si>
    <t>25.78</t>
  </si>
  <si>
    <t>11.35 Km/L</t>
  </si>
  <si>
    <t>30 Apr' 17</t>
  </si>
  <si>
    <t>Vehicle expense record  KT 1321 NW</t>
  </si>
  <si>
    <t>30 Apr'17</t>
  </si>
  <si>
    <t>25.98</t>
  </si>
  <si>
    <t>25.97</t>
  </si>
  <si>
    <t>11.18 Km/L</t>
  </si>
  <si>
    <t>31 May' 17</t>
  </si>
  <si>
    <t>31 May'17</t>
  </si>
  <si>
    <t>1   1   0  7   1   7</t>
  </si>
  <si>
    <t>Date : 11 / 07/ 2017</t>
  </si>
  <si>
    <t>Date :    / 07 / 2017</t>
  </si>
  <si>
    <t>32.46</t>
  </si>
  <si>
    <t>9.7 Km/L</t>
  </si>
  <si>
    <t>35.00</t>
  </si>
  <si>
    <t>11.1 Km/L</t>
  </si>
  <si>
    <t>30 June' 17</t>
  </si>
  <si>
    <t>30 June'17</t>
  </si>
  <si>
    <t>31 July' 17</t>
  </si>
  <si>
    <t>31 July'17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</si>
  <si>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</si>
  <si>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MONTH : August</t>
  </si>
  <si>
    <t>31 Aug' 17</t>
  </si>
  <si>
    <t>30 Sep' 17</t>
  </si>
  <si>
    <t>30 Sep'17</t>
  </si>
  <si>
    <t>21 sep'17</t>
  </si>
  <si>
    <t>Hotel Grand Tjokro Balikpapan (meeting with PT. KDC)</t>
  </si>
  <si>
    <t>22 Sep'17</t>
  </si>
  <si>
    <t>Batik Air Bpn - Jkt (meeting KDC &amp; Management PTTU)</t>
  </si>
  <si>
    <t>Lion Air Jkt- Bpn (Meeting KDC &amp; Management PTTU)</t>
  </si>
  <si>
    <t>31 Aug'17</t>
  </si>
  <si>
    <t>12.9 Km/L</t>
  </si>
  <si>
    <t>31.17</t>
  </si>
  <si>
    <t>02 Oct 2017</t>
  </si>
  <si>
    <t>32.39</t>
  </si>
  <si>
    <t>10.33 Km/L</t>
  </si>
  <si>
    <t>31 Oct' 17</t>
  </si>
  <si>
    <t>31 Oct'17</t>
  </si>
  <si>
    <t>28 Oct'17</t>
  </si>
  <si>
    <t>Charter Speed Boat to Visit Mitra Bahtera &amp; Strait Phoenix</t>
  </si>
  <si>
    <t>at Muara Berau</t>
  </si>
  <si>
    <t>15/11/2017</t>
  </si>
  <si>
    <t>Date : 15/11/2017</t>
  </si>
  <si>
    <t>Date :   15/11/2017</t>
  </si>
  <si>
    <t>210.51</t>
  </si>
  <si>
    <t>10.52 Km/L</t>
  </si>
  <si>
    <t>30 Nov' 17</t>
  </si>
  <si>
    <t>30 Nov'17</t>
  </si>
  <si>
    <t>18.18</t>
  </si>
  <si>
    <t>24.05</t>
  </si>
  <si>
    <t>23.79</t>
  </si>
  <si>
    <t>211.99</t>
  </si>
  <si>
    <t>11.49 Km/L</t>
  </si>
  <si>
    <t>31 Dec' 17</t>
  </si>
  <si>
    <t>31 Dec'17</t>
  </si>
  <si>
    <t>31.16</t>
  </si>
  <si>
    <t>25.65</t>
  </si>
  <si>
    <t>168.17</t>
  </si>
  <si>
    <t>11.40 Km/L</t>
  </si>
  <si>
    <t>YEAR     :  2018</t>
  </si>
  <si>
    <t>31 Jan' 18</t>
  </si>
  <si>
    <t>31 Jan'18</t>
  </si>
  <si>
    <t>32.05</t>
  </si>
  <si>
    <t>19.23</t>
  </si>
  <si>
    <t>179.48</t>
  </si>
  <si>
    <t>10.68 Km/L</t>
  </si>
  <si>
    <t>28 Feb' 18</t>
  </si>
  <si>
    <t>28 Feb'18</t>
  </si>
  <si>
    <t xml:space="preserve">      /     / 2018</t>
  </si>
  <si>
    <t>14 Feb'18</t>
  </si>
  <si>
    <t>Swiss Bel Hotel Batam ( Training CAT Large Excavator)</t>
  </si>
  <si>
    <t>27.50</t>
  </si>
  <si>
    <t>25.00</t>
  </si>
  <si>
    <t>11.22 Km/L</t>
  </si>
  <si>
    <t>31 Mar' 18</t>
  </si>
  <si>
    <t>31 Mar'18</t>
  </si>
  <si>
    <t>16 Mar'18</t>
  </si>
  <si>
    <t>All Season Hotel Jakarta / Transit From Shanghai To Bpn</t>
  </si>
  <si>
    <t>11 Mar'18</t>
  </si>
  <si>
    <t>(Sales Premier League Winner)</t>
  </si>
  <si>
    <t>Taxi From Smd to Air Port Bpn ( Shanghai Trip)</t>
  </si>
  <si>
    <t>17 Mar'18</t>
  </si>
  <si>
    <t>Taxi From Bpn to Samarinda (Shanghai Trip)</t>
  </si>
  <si>
    <t>31.25</t>
  </si>
  <si>
    <t>10.60 Km/L</t>
  </si>
  <si>
    <t>Training, Fuel, Entertainment and other businnes expenses</t>
  </si>
  <si>
    <t xml:space="preserve">EXPENSES </t>
  </si>
  <si>
    <t>30 Apr' 18</t>
  </si>
  <si>
    <t>12.50</t>
  </si>
  <si>
    <t>10.55 Km/L</t>
  </si>
  <si>
    <t>31 May' 18</t>
  </si>
  <si>
    <t>31 May'18</t>
  </si>
  <si>
    <t>23.12</t>
  </si>
  <si>
    <t>10.27 Km/L</t>
  </si>
  <si>
    <t>30 June' 18</t>
  </si>
  <si>
    <t>30 June'18</t>
  </si>
  <si>
    <t>31 July' 18</t>
  </si>
  <si>
    <t>31 July'18</t>
  </si>
  <si>
    <t>04 &amp; 07 Jul</t>
  </si>
  <si>
    <t>Toll Fee ( 320Next Gen Training)</t>
  </si>
  <si>
    <t>28.96</t>
  </si>
  <si>
    <t>11.91 Km/L</t>
  </si>
  <si>
    <t>31 Aug'18</t>
  </si>
  <si>
    <t>31 Aug' 18</t>
  </si>
  <si>
    <t>31,25</t>
  </si>
  <si>
    <t>Pertamax</t>
  </si>
  <si>
    <t>Premium</t>
  </si>
  <si>
    <t>Pertalite</t>
  </si>
  <si>
    <t>11.41 Km/L</t>
  </si>
  <si>
    <t>11.62 Km/L</t>
  </si>
  <si>
    <t>03/10/2018</t>
  </si>
  <si>
    <t>03/10/18</t>
  </si>
  <si>
    <t>Date : 03 /10 / 2018</t>
  </si>
  <si>
    <t>30 Sep' 18</t>
  </si>
  <si>
    <t>30 Sep'18</t>
  </si>
  <si>
    <t>12.49 Km/L</t>
  </si>
  <si>
    <t>31 Oct' 18</t>
  </si>
  <si>
    <t>31 Oct'18</t>
  </si>
  <si>
    <t>21.25</t>
  </si>
  <si>
    <t>43977</t>
  </si>
  <si>
    <t>11.17 Km/L</t>
  </si>
  <si>
    <t>24.12</t>
  </si>
  <si>
    <t>11.27 Km/L</t>
  </si>
  <si>
    <t>25.47</t>
  </si>
  <si>
    <t>31.85</t>
  </si>
  <si>
    <t>car wash</t>
  </si>
  <si>
    <t>11.92 Km/L</t>
  </si>
  <si>
    <t>21.65</t>
  </si>
  <si>
    <t>11.65 Km/L</t>
  </si>
  <si>
    <t>25.48</t>
  </si>
  <si>
    <t>12.36 Km/L</t>
  </si>
  <si>
    <t>10.45 Km/L</t>
  </si>
  <si>
    <t>31.84</t>
  </si>
  <si>
    <t>12.73</t>
  </si>
  <si>
    <t>12.16 Km/L</t>
  </si>
  <si>
    <t>11.09 Km/L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</si>
</sst>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(* #,##0_);_(* \(#,##0\);_(* &quot;-&quot;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0.0"/>
    <numFmt numFmtId="167" formatCode="#,##0.0;[Red]#,##0.0"/>
    <numFmt numFmtId="168" formatCode="0;[Red]0"/>
    <numFmt numFmtId="169" formatCode="_([$Rp-421]* #,##0_);_([$Rp-421]* \(#,##0\);_([$Rp-421]* &quot;-&quot;??_);_(@_)"/>
    <numFmt numFmtId="170" formatCode="_-[$Rp-421]* #,##0_ ;_-[$Rp-421]* \-#,##0\ ;_-[$Rp-421]* &quot;-&quot;_ ;_-@_ "/>
    <numFmt numFmtId="171" formatCode="[$-409]d\-mmm\-yy;@"/>
    <numFmt numFmtId="172" formatCode="dd/mm/yy;@"/>
  </numFmts>
  <fonts count="3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i/>
      <sz val="10"/>
      <color indexed="10"/>
      <name val="Arial"/>
      <family val="2"/>
    </font>
    <font>
      <sz val="10"/>
      <color indexed="17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b/>
      <sz val="12"/>
      <name val="Britannic Bold"/>
      <family val="2"/>
    </font>
    <font>
      <b/>
      <sz val="11"/>
      <name val="Britannic Bold"/>
      <family val="2"/>
    </font>
    <font>
      <i/>
      <sz val="11"/>
      <name val="Times New Roman"/>
      <family val="1"/>
    </font>
    <font>
      <i/>
      <sz val="11"/>
      <name val="Arial"/>
      <family val="2"/>
    </font>
    <font>
      <i/>
      <sz val="10"/>
      <name val="Arial"/>
      <family val="2"/>
    </font>
    <font>
      <i/>
      <sz val="8"/>
      <color indexed="10"/>
      <name val="Arial"/>
      <family val="2"/>
    </font>
    <font>
      <b/>
      <sz val="10"/>
      <color indexed="17"/>
      <name val="Arial"/>
      <family val="2"/>
    </font>
    <font>
      <i/>
      <sz val="10"/>
      <color indexed="17"/>
      <name val="Arial"/>
      <family val="2"/>
    </font>
    <font>
      <b/>
      <sz val="14"/>
      <color indexed="56"/>
      <name val="Britannic Bold"/>
      <family val="2"/>
    </font>
    <font>
      <b/>
      <sz val="14"/>
      <color indexed="61"/>
      <name val="Britannic Bold"/>
      <family val="2"/>
    </font>
    <font>
      <b/>
      <sz val="16"/>
      <name val="Britannic Bold"/>
      <family val="2"/>
    </font>
    <font>
      <sz val="11"/>
      <name val="Britannic Bold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4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4"/>
      <name val="Britannic Bold"/>
      <family val="2"/>
    </font>
    <font>
      <b/>
      <sz val="12"/>
      <color indexed="56"/>
      <name val="Britannic Bold"/>
      <family val="2"/>
    </font>
    <font>
      <b/>
      <sz val="12"/>
      <color indexed="61"/>
      <name val="Britannic Bold"/>
      <family val="2"/>
    </font>
    <font>
      <sz val="10"/>
      <name val="Arial Narrow"/>
      <family val="2"/>
    </font>
    <font>
      <b/>
      <sz val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1" fontId="28" fillId="0" borderId="0" applyFont="0" applyFill="0" applyBorder="0" applyAlignment="0" applyProtection="0"/>
  </cellStyleXfs>
  <cellXfs count="1036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4" fillId="0" borderId="0" xfId="0" applyFont="1" applyAlignment="1">
      <alignment horizontal="centerContinuous"/>
    </xf>
    <xf numFmtId="0" fontId="0" fillId="0" borderId="1" xfId="0" applyBorder="1" applyAlignment="1">
      <alignment horizontal="center"/>
    </xf>
    <xf numFmtId="0" fontId="1" fillId="0" borderId="4" xfId="0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0" fillId="0" borderId="4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0" fillId="0" borderId="0" xfId="0" applyBorder="1" applyAlignment="1">
      <alignment horizontal="centerContinuous"/>
    </xf>
    <xf numFmtId="0" fontId="0" fillId="0" borderId="0" xfId="0" applyBorder="1" applyAlignment="1">
      <alignment horizontal="center"/>
    </xf>
    <xf numFmtId="0" fontId="3" fillId="0" borderId="0" xfId="0" applyFont="1"/>
    <xf numFmtId="0" fontId="1" fillId="0" borderId="0" xfId="0" applyFont="1" applyBorder="1"/>
    <xf numFmtId="0" fontId="5" fillId="0" borderId="0" xfId="0" applyFont="1" applyBorder="1"/>
    <xf numFmtId="0" fontId="0" fillId="0" borderId="3" xfId="0" applyFill="1" applyBorder="1"/>
    <xf numFmtId="0" fontId="1" fillId="0" borderId="1" xfId="0" applyFont="1" applyFill="1" applyBorder="1"/>
    <xf numFmtId="0" fontId="0" fillId="0" borderId="2" xfId="0" applyFill="1" applyBorder="1"/>
    <xf numFmtId="0" fontId="1" fillId="0" borderId="1" xfId="0" applyFont="1" applyBorder="1" applyAlignment="1">
      <alignment horizontal="centerContinuous"/>
    </xf>
    <xf numFmtId="0" fontId="1" fillId="0" borderId="4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0" fillId="0" borderId="1" xfId="0" applyFill="1" applyBorder="1" applyAlignment="1">
      <alignment horizontal="centerContinuous"/>
    </xf>
    <xf numFmtId="0" fontId="0" fillId="0" borderId="2" xfId="0" applyFill="1" applyBorder="1" applyAlignment="1">
      <alignment horizontal="centerContinuous"/>
    </xf>
    <xf numFmtId="0" fontId="0" fillId="0" borderId="0" xfId="0" applyFill="1"/>
    <xf numFmtId="0" fontId="0" fillId="0" borderId="5" xfId="0" applyBorder="1"/>
    <xf numFmtId="0" fontId="0" fillId="0" borderId="4" xfId="0" applyFill="1" applyBorder="1"/>
    <xf numFmtId="0" fontId="0" fillId="0" borderId="0" xfId="0" applyFill="1" applyBorder="1"/>
    <xf numFmtId="0" fontId="3" fillId="0" borderId="6" xfId="0" applyFont="1" applyBorder="1" applyAlignment="1">
      <alignment horizontal="center"/>
    </xf>
    <xf numFmtId="165" fontId="3" fillId="0" borderId="1" xfId="1" applyNumberFormat="1" applyFont="1" applyBorder="1"/>
    <xf numFmtId="0" fontId="0" fillId="0" borderId="7" xfId="0" applyBorder="1" applyAlignment="1">
      <alignment horizontal="centerContinuous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6" xfId="0" applyBorder="1"/>
    <xf numFmtId="0" fontId="3" fillId="0" borderId="0" xfId="0" applyFont="1" applyBorder="1" applyAlignment="1">
      <alignment horizontal="left"/>
    </xf>
    <xf numFmtId="0" fontId="0" fillId="0" borderId="0" xfId="0" quotePrefix="1"/>
    <xf numFmtId="0" fontId="0" fillId="0" borderId="10" xfId="0" applyBorder="1" applyAlignment="1">
      <alignment horizontal="centerContinuous"/>
    </xf>
    <xf numFmtId="0" fontId="0" fillId="2" borderId="0" xfId="0" applyFill="1"/>
    <xf numFmtId="0" fontId="0" fillId="3" borderId="4" xfId="0" applyFill="1" applyBorder="1"/>
    <xf numFmtId="0" fontId="0" fillId="3" borderId="3" xfId="0" applyFill="1" applyBorder="1"/>
    <xf numFmtId="0" fontId="0" fillId="3" borderId="2" xfId="0" applyFill="1" applyBorder="1"/>
    <xf numFmtId="0" fontId="0" fillId="3" borderId="0" xfId="0" applyFill="1"/>
    <xf numFmtId="0" fontId="0" fillId="3" borderId="0" xfId="0" applyFill="1" applyBorder="1"/>
    <xf numFmtId="0" fontId="0" fillId="0" borderId="0" xfId="0" applyFill="1" applyBorder="1" applyAlignment="1">
      <alignment horizontal="center"/>
    </xf>
    <xf numFmtId="0" fontId="0" fillId="2" borderId="0" xfId="0" applyFill="1" applyBorder="1"/>
    <xf numFmtId="0" fontId="3" fillId="0" borderId="0" xfId="0" applyFont="1" applyBorder="1"/>
    <xf numFmtId="0" fontId="1" fillId="0" borderId="5" xfId="0" applyFont="1" applyBorder="1" applyAlignment="1">
      <alignment horizontal="centerContinuous"/>
    </xf>
    <xf numFmtId="0" fontId="1" fillId="0" borderId="8" xfId="0" applyFont="1" applyBorder="1" applyAlignment="1">
      <alignment horizontal="centerContinuous"/>
    </xf>
    <xf numFmtId="0" fontId="0" fillId="0" borderId="0" xfId="0" quotePrefix="1" applyBorder="1"/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Continuous"/>
    </xf>
    <xf numFmtId="0" fontId="1" fillId="0" borderId="15" xfId="0" applyFont="1" applyBorder="1" applyAlignment="1">
      <alignment horizontal="centerContinuous"/>
    </xf>
    <xf numFmtId="0" fontId="1" fillId="0" borderId="16" xfId="0" applyFont="1" applyBorder="1" applyAlignment="1">
      <alignment horizontal="centerContinuous"/>
    </xf>
    <xf numFmtId="0" fontId="1" fillId="0" borderId="17" xfId="0" applyFont="1" applyBorder="1" applyAlignment="1">
      <alignment horizontal="centerContinuous"/>
    </xf>
    <xf numFmtId="0" fontId="1" fillId="0" borderId="12" xfId="0" applyFont="1" applyBorder="1" applyAlignment="1">
      <alignment horizontal="centerContinuous"/>
    </xf>
    <xf numFmtId="0" fontId="1" fillId="0" borderId="13" xfId="0" applyFont="1" applyBorder="1" applyAlignment="1">
      <alignment horizontal="centerContinuous"/>
    </xf>
    <xf numFmtId="0" fontId="6" fillId="0" borderId="0" xfId="0" applyFont="1"/>
    <xf numFmtId="0" fontId="6" fillId="0" borderId="0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65" fontId="0" fillId="0" borderId="19" xfId="1" applyNumberFormat="1" applyFont="1" applyBorder="1" applyAlignment="1">
      <alignment horizontal="center"/>
    </xf>
    <xf numFmtId="165" fontId="0" fillId="0" borderId="19" xfId="1" applyNumberFormat="1" applyFont="1" applyBorder="1" applyAlignment="1">
      <alignment horizontal="right"/>
    </xf>
    <xf numFmtId="0" fontId="0" fillId="0" borderId="3" xfId="0" applyFill="1" applyBorder="1" applyAlignment="1">
      <alignment horizontal="center"/>
    </xf>
    <xf numFmtId="0" fontId="4" fillId="0" borderId="0" xfId="0" applyFont="1"/>
    <xf numFmtId="0" fontId="0" fillId="0" borderId="8" xfId="0" applyBorder="1" applyAlignment="1">
      <alignment horizontal="center"/>
    </xf>
    <xf numFmtId="0" fontId="0" fillId="0" borderId="7" xfId="0" applyBorder="1"/>
    <xf numFmtId="0" fontId="3" fillId="0" borderId="1" xfId="0" applyFont="1" applyFill="1" applyBorder="1" applyAlignment="1">
      <alignment horizontal="left"/>
    </xf>
    <xf numFmtId="0" fontId="0" fillId="0" borderId="8" xfId="0" applyBorder="1" applyAlignment="1">
      <alignment horizontal="centerContinuous"/>
    </xf>
    <xf numFmtId="0" fontId="0" fillId="0" borderId="11" xfId="0" applyBorder="1"/>
    <xf numFmtId="0" fontId="0" fillId="0" borderId="20" xfId="0" applyFill="1" applyBorder="1" applyAlignment="1">
      <alignment horizontal="centerContinuous"/>
    </xf>
    <xf numFmtId="0" fontId="0" fillId="0" borderId="21" xfId="0" applyBorder="1"/>
    <xf numFmtId="0" fontId="0" fillId="0" borderId="23" xfId="0" applyFill="1" applyBorder="1"/>
    <xf numFmtId="0" fontId="0" fillId="0" borderId="1" xfId="0" applyFill="1" applyBorder="1"/>
    <xf numFmtId="0" fontId="1" fillId="0" borderId="4" xfId="0" applyFont="1" applyFill="1" applyBorder="1" applyAlignment="1">
      <alignment horizontal="centerContinuous"/>
    </xf>
    <xf numFmtId="0" fontId="1" fillId="0" borderId="3" xfId="0" applyFont="1" applyFill="1" applyBorder="1" applyAlignment="1">
      <alignment horizontal="centerContinuous"/>
    </xf>
    <xf numFmtId="0" fontId="0" fillId="0" borderId="3" xfId="0" applyFill="1" applyBorder="1" applyAlignment="1">
      <alignment horizontal="centerContinuous"/>
    </xf>
    <xf numFmtId="0" fontId="0" fillId="0" borderId="1" xfId="0" applyFill="1" applyBorder="1" applyAlignment="1">
      <alignment horizontal="center"/>
    </xf>
    <xf numFmtId="0" fontId="8" fillId="0" borderId="0" xfId="0" applyFont="1"/>
    <xf numFmtId="0" fontId="9" fillId="0" borderId="0" xfId="0" applyFont="1" applyFill="1" applyBorder="1"/>
    <xf numFmtId="0" fontId="0" fillId="0" borderId="0" xfId="0" applyFill="1" applyBorder="1" applyAlignment="1">
      <alignment horizontal="centerContinuous"/>
    </xf>
    <xf numFmtId="0" fontId="10" fillId="0" borderId="0" xfId="0" applyFont="1"/>
    <xf numFmtId="0" fontId="11" fillId="0" borderId="0" xfId="0" applyFont="1"/>
    <xf numFmtId="0" fontId="5" fillId="0" borderId="0" xfId="0" applyFont="1"/>
    <xf numFmtId="0" fontId="12" fillId="0" borderId="0" xfId="0" applyFont="1"/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/>
    <xf numFmtId="0" fontId="12" fillId="0" borderId="0" xfId="0" applyFont="1" applyFill="1" applyBorder="1"/>
    <xf numFmtId="0" fontId="11" fillId="0" borderId="0" xfId="0" applyFont="1" applyBorder="1"/>
    <xf numFmtId="0" fontId="15" fillId="0" borderId="0" xfId="0" applyFont="1" applyBorder="1"/>
    <xf numFmtId="0" fontId="12" fillId="0" borderId="0" xfId="0" applyFont="1" applyBorder="1"/>
    <xf numFmtId="0" fontId="16" fillId="0" borderId="0" xfId="0" applyFont="1" applyBorder="1"/>
    <xf numFmtId="0" fontId="13" fillId="4" borderId="24" xfId="0" applyFont="1" applyFill="1" applyBorder="1" applyAlignment="1">
      <alignment horizontal="centerContinuous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Continuous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Continuous"/>
    </xf>
    <xf numFmtId="0" fontId="12" fillId="0" borderId="25" xfId="0" applyFont="1" applyBorder="1" applyAlignment="1">
      <alignment horizontal="left"/>
    </xf>
    <xf numFmtId="0" fontId="1" fillId="0" borderId="25" xfId="0" applyFont="1" applyBorder="1" applyAlignment="1">
      <alignment horizontal="center"/>
    </xf>
    <xf numFmtId="0" fontId="0" fillId="0" borderId="25" xfId="0" applyFill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25" xfId="0" applyBorder="1"/>
    <xf numFmtId="0" fontId="0" fillId="0" borderId="26" xfId="0" applyBorder="1"/>
    <xf numFmtId="0" fontId="12" fillId="0" borderId="25" xfId="0" applyFont="1" applyBorder="1"/>
    <xf numFmtId="0" fontId="12" fillId="0" borderId="27" xfId="0" applyFont="1" applyBorder="1"/>
    <xf numFmtId="0" fontId="0" fillId="0" borderId="28" xfId="0" quotePrefix="1" applyFill="1" applyBorder="1" applyAlignment="1">
      <alignment horizontal="center"/>
    </xf>
    <xf numFmtId="0" fontId="15" fillId="0" borderId="28" xfId="0" applyFont="1" applyBorder="1"/>
    <xf numFmtId="0" fontId="11" fillId="0" borderId="28" xfId="0" quotePrefix="1" applyFont="1" applyFill="1" applyBorder="1" applyAlignment="1">
      <alignment horizontal="center"/>
    </xf>
    <xf numFmtId="0" fontId="12" fillId="0" borderId="28" xfId="0" applyFont="1" applyBorder="1"/>
    <xf numFmtId="0" fontId="0" fillId="0" borderId="28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6" xfId="0" applyFill="1" applyBorder="1"/>
    <xf numFmtId="0" fontId="0" fillId="0" borderId="28" xfId="0" applyFill="1" applyBorder="1"/>
    <xf numFmtId="0" fontId="0" fillId="0" borderId="30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26" xfId="0" applyFill="1" applyBorder="1"/>
    <xf numFmtId="0" fontId="15" fillId="0" borderId="0" xfId="0" applyFont="1" applyFill="1" applyBorder="1"/>
    <xf numFmtId="0" fontId="0" fillId="0" borderId="32" xfId="0" applyBorder="1" applyAlignment="1">
      <alignment horizontal="centerContinuous"/>
    </xf>
    <xf numFmtId="0" fontId="0" fillId="0" borderId="34" xfId="0" applyBorder="1"/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6" fillId="0" borderId="0" xfId="0" applyFont="1" applyProtection="1"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Continuous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38" xfId="0" applyFill="1" applyBorder="1" applyAlignment="1" applyProtection="1">
      <alignment horizontal="centerContinuous"/>
      <protection locked="0"/>
    </xf>
    <xf numFmtId="0" fontId="0" fillId="0" borderId="39" xfId="0" applyFill="1" applyBorder="1" applyAlignment="1" applyProtection="1">
      <alignment horizontal="centerContinuous"/>
      <protection locked="0"/>
    </xf>
    <xf numFmtId="0" fontId="0" fillId="0" borderId="25" xfId="0" applyFill="1" applyBorder="1" applyAlignment="1" applyProtection="1">
      <alignment horizontal="center"/>
      <protection locked="0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9" xfId="0" applyFill="1" applyBorder="1" applyAlignment="1" applyProtection="1">
      <alignment horizontal="center"/>
      <protection locked="0"/>
    </xf>
    <xf numFmtId="0" fontId="0" fillId="0" borderId="26" xfId="0" applyFill="1" applyBorder="1" applyAlignment="1" applyProtection="1">
      <alignment horizontal="centerContinuous"/>
      <protection locked="0"/>
    </xf>
    <xf numFmtId="0" fontId="10" fillId="0" borderId="1" xfId="0" applyFont="1" applyFill="1" applyBorder="1" applyAlignment="1" applyProtection="1">
      <alignment horizontal="left"/>
      <protection locked="0"/>
    </xf>
    <xf numFmtId="0" fontId="1" fillId="0" borderId="16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centerContinuous"/>
      <protection locked="0"/>
    </xf>
    <xf numFmtId="0" fontId="0" fillId="0" borderId="17" xfId="0" applyBorder="1" applyAlignment="1" applyProtection="1">
      <alignment horizontal="centerContinuous"/>
      <protection locked="0"/>
    </xf>
    <xf numFmtId="0" fontId="17" fillId="0" borderId="1" xfId="0" applyFont="1" applyFill="1" applyBorder="1" applyAlignment="1" applyProtection="1">
      <alignment horizontal="left"/>
      <protection locked="0"/>
    </xf>
    <xf numFmtId="0" fontId="0" fillId="0" borderId="0" xfId="0" applyBorder="1" applyProtection="1">
      <protection locked="0"/>
    </xf>
    <xf numFmtId="0" fontId="0" fillId="0" borderId="26" xfId="0" applyBorder="1" applyProtection="1">
      <protection locked="0"/>
    </xf>
    <xf numFmtId="0" fontId="11" fillId="0" borderId="0" xfId="0" quotePrefix="1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36" xfId="1" applyNumberFormat="1" applyFont="1" applyBorder="1" applyAlignment="1" applyProtection="1">
      <alignment horizontal="center"/>
      <protection locked="0"/>
    </xf>
    <xf numFmtId="165" fontId="0" fillId="0" borderId="0" xfId="1" applyNumberFormat="1" applyFont="1"/>
    <xf numFmtId="165" fontId="0" fillId="0" borderId="0" xfId="1" applyNumberFormat="1" applyFont="1" applyProtection="1">
      <protection locked="0"/>
    </xf>
    <xf numFmtId="164" fontId="0" fillId="0" borderId="2" xfId="1" applyNumberFormat="1" applyFont="1" applyBorder="1" applyAlignment="1" applyProtection="1">
      <alignment horizontal="center"/>
      <protection locked="0"/>
    </xf>
    <xf numFmtId="164" fontId="0" fillId="0" borderId="18" xfId="1" applyNumberFormat="1" applyFont="1" applyBorder="1" applyAlignment="1">
      <alignment horizontal="right"/>
    </xf>
    <xf numFmtId="164" fontId="6" fillId="0" borderId="0" xfId="1" applyNumberFormat="1" applyFont="1" applyProtection="1">
      <protection locked="0"/>
    </xf>
    <xf numFmtId="165" fontId="0" fillId="0" borderId="42" xfId="1" applyNumberFormat="1" applyFont="1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left"/>
      <protection locked="0"/>
    </xf>
    <xf numFmtId="165" fontId="0" fillId="0" borderId="4" xfId="1" applyNumberFormat="1" applyFont="1" applyBorder="1" applyAlignment="1" applyProtection="1">
      <alignment horizontal="left"/>
      <protection locked="0"/>
    </xf>
    <xf numFmtId="165" fontId="0" fillId="0" borderId="42" xfId="1" quotePrefix="1" applyNumberFormat="1" applyFont="1" applyBorder="1" applyAlignment="1" applyProtection="1">
      <alignment horizontal="left"/>
      <protection locked="0"/>
    </xf>
    <xf numFmtId="165" fontId="0" fillId="0" borderId="43" xfId="1" quotePrefix="1" applyNumberFormat="1" applyFont="1" applyBorder="1" applyAlignment="1" applyProtection="1">
      <alignment horizontal="left"/>
      <protection locked="0"/>
    </xf>
    <xf numFmtId="165" fontId="0" fillId="0" borderId="36" xfId="1" quotePrefix="1" applyNumberFormat="1" applyFont="1" applyBorder="1" applyAlignment="1" applyProtection="1">
      <alignment horizontal="left"/>
      <protection locked="0"/>
    </xf>
    <xf numFmtId="16" fontId="0" fillId="0" borderId="36" xfId="0" applyNumberFormat="1" applyBorder="1" applyAlignment="1" applyProtection="1">
      <alignment horizontal="center"/>
      <protection locked="0"/>
    </xf>
    <xf numFmtId="164" fontId="0" fillId="0" borderId="2" xfId="1" applyNumberFormat="1" applyFont="1" applyBorder="1" applyAlignment="1" applyProtection="1">
      <alignment horizontal="right"/>
      <protection locked="0"/>
    </xf>
    <xf numFmtId="0" fontId="0" fillId="0" borderId="33" xfId="0" applyBorder="1" applyAlignment="1" applyProtection="1">
      <alignment horizontal="left"/>
      <protection locked="0"/>
    </xf>
    <xf numFmtId="0" fontId="0" fillId="0" borderId="33" xfId="0" applyBorder="1" applyAlignment="1" applyProtection="1">
      <protection locked="0"/>
    </xf>
    <xf numFmtId="14" fontId="2" fillId="0" borderId="1" xfId="0" applyNumberFormat="1" applyFont="1" applyBorder="1" applyProtection="1">
      <protection locked="0"/>
    </xf>
    <xf numFmtId="0" fontId="2" fillId="0" borderId="33" xfId="0" applyFont="1" applyBorder="1" applyAlignment="1" applyProtection="1">
      <protection locked="0"/>
    </xf>
    <xf numFmtId="0" fontId="2" fillId="0" borderId="33" xfId="0" applyFont="1" applyBorder="1" applyAlignment="1" applyProtection="1">
      <alignment horizontal="left"/>
      <protection locked="0"/>
    </xf>
    <xf numFmtId="164" fontId="0" fillId="0" borderId="2" xfId="1" applyNumberFormat="1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2" borderId="0" xfId="0" applyFill="1" applyAlignment="1"/>
    <xf numFmtId="0" fontId="0" fillId="6" borderId="0" xfId="0" applyFill="1"/>
    <xf numFmtId="0" fontId="0" fillId="6" borderId="0" xfId="0" applyFill="1" applyAlignment="1"/>
    <xf numFmtId="0" fontId="0" fillId="0" borderId="0" xfId="0" applyAlignment="1"/>
    <xf numFmtId="0" fontId="4" fillId="0" borderId="0" xfId="0" applyFont="1" applyAlignment="1"/>
    <xf numFmtId="0" fontId="1" fillId="0" borderId="0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quotePrefix="1" applyFont="1" applyAlignment="1">
      <alignment horizontal="left"/>
    </xf>
    <xf numFmtId="0" fontId="0" fillId="6" borderId="4" xfId="0" applyFill="1" applyBorder="1"/>
    <xf numFmtId="0" fontId="0" fillId="6" borderId="3" xfId="0" applyFill="1" applyBorder="1"/>
    <xf numFmtId="0" fontId="0" fillId="6" borderId="3" xfId="0" applyFill="1" applyBorder="1" applyAlignment="1"/>
    <xf numFmtId="0" fontId="0" fillId="6" borderId="2" xfId="0" applyFill="1" applyBorder="1"/>
    <xf numFmtId="0" fontId="0" fillId="0" borderId="0" xfId="0" applyFill="1" applyAlignme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0" fillId="0" borderId="4" xfId="0" applyNumberFormat="1" applyBorder="1" applyAlignment="1">
      <alignment horizontal="centerContinuous"/>
    </xf>
    <xf numFmtId="0" fontId="0" fillId="0" borderId="2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0" xfId="0" applyBorder="1" applyAlignment="1"/>
    <xf numFmtId="0" fontId="5" fillId="6" borderId="4" xfId="0" applyFont="1" applyFill="1" applyBorder="1" applyAlignment="1">
      <alignment horizontal="centerContinuous"/>
    </xf>
    <xf numFmtId="0" fontId="5" fillId="6" borderId="2" xfId="0" applyFont="1" applyFill="1" applyBorder="1" applyAlignment="1">
      <alignment horizontal="centerContinuous"/>
    </xf>
    <xf numFmtId="0" fontId="5" fillId="6" borderId="22" xfId="0" applyFont="1" applyFill="1" applyBorder="1" applyAlignment="1">
      <alignment horizontal="center"/>
    </xf>
    <xf numFmtId="0" fontId="5" fillId="6" borderId="22" xfId="0" applyFont="1" applyFill="1" applyBorder="1" applyAlignment="1">
      <alignment horizontal="centerContinuous"/>
    </xf>
    <xf numFmtId="0" fontId="5" fillId="6" borderId="7" xfId="0" applyFont="1" applyFill="1" applyBorder="1" applyAlignment="1">
      <alignment horizontal="centerContinuous"/>
    </xf>
    <xf numFmtId="0" fontId="5" fillId="6" borderId="1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5" fillId="6" borderId="23" xfId="0" applyFont="1" applyFill="1" applyBorder="1" applyAlignment="1">
      <alignment horizontal="center"/>
    </xf>
    <xf numFmtId="0" fontId="5" fillId="6" borderId="23" xfId="0" applyFont="1" applyFill="1" applyBorder="1" applyAlignment="1">
      <alignment horizontal="centerContinuous"/>
    </xf>
    <xf numFmtId="0" fontId="5" fillId="6" borderId="11" xfId="0" applyFont="1" applyFill="1" applyBorder="1" applyAlignment="1">
      <alignment horizontal="centerContinuous"/>
    </xf>
    <xf numFmtId="43" fontId="2" fillId="0" borderId="41" xfId="1" applyFont="1" applyBorder="1" applyAlignment="1" applyProtection="1">
      <alignment horizontal="center"/>
      <protection locked="0"/>
    </xf>
    <xf numFmtId="165" fontId="2" fillId="0" borderId="0" xfId="1" applyNumberFormat="1"/>
    <xf numFmtId="41" fontId="0" fillId="0" borderId="22" xfId="0" applyNumberFormat="1" applyBorder="1" applyAlignment="1">
      <alignment horizontal="center"/>
    </xf>
    <xf numFmtId="169" fontId="2" fillId="0" borderId="41" xfId="1" applyNumberFormat="1" applyFont="1" applyBorder="1" applyAlignment="1" applyProtection="1">
      <alignment horizontal="center"/>
      <protection locked="0"/>
    </xf>
    <xf numFmtId="43" fontId="2" fillId="0" borderId="31" xfId="1" applyFont="1" applyBorder="1" applyAlignment="1" applyProtection="1">
      <alignment horizontal="center"/>
      <protection locked="0"/>
    </xf>
    <xf numFmtId="41" fontId="0" fillId="0" borderId="31" xfId="0" applyNumberFormat="1" applyBorder="1" applyAlignment="1">
      <alignment horizontal="center"/>
    </xf>
    <xf numFmtId="169" fontId="2" fillId="0" borderId="31" xfId="1" applyNumberFormat="1" applyFont="1" applyBorder="1" applyAlignment="1" applyProtection="1">
      <alignment horizontal="center"/>
      <protection locked="0"/>
    </xf>
    <xf numFmtId="0" fontId="0" fillId="0" borderId="31" xfId="0" applyBorder="1" applyAlignment="1">
      <alignment horizontal="centerContinuous"/>
    </xf>
    <xf numFmtId="0" fontId="0" fillId="0" borderId="35" xfId="0" applyBorder="1" applyAlignment="1" applyProtection="1">
      <alignment horizontal="left"/>
      <protection locked="0"/>
    </xf>
    <xf numFmtId="0" fontId="0" fillId="0" borderId="31" xfId="0" applyNumberFormat="1" applyBorder="1" applyAlignment="1">
      <alignment horizontal="center"/>
    </xf>
    <xf numFmtId="169" fontId="0" fillId="0" borderId="31" xfId="0" applyNumberFormat="1" applyBorder="1" applyAlignment="1">
      <alignment horizontal="center"/>
    </xf>
    <xf numFmtId="15" fontId="0" fillId="0" borderId="35" xfId="0" applyNumberFormat="1" applyBorder="1" applyAlignment="1">
      <alignment horizontal="centerContinuous"/>
    </xf>
    <xf numFmtId="0" fontId="1" fillId="0" borderId="32" xfId="0" applyFont="1" applyBorder="1" applyAlignment="1">
      <alignment horizontal="left"/>
    </xf>
    <xf numFmtId="0" fontId="1" fillId="0" borderId="32" xfId="0" applyNumberFormat="1" applyFont="1" applyBorder="1" applyAlignment="1">
      <alignment horizontal="left"/>
    </xf>
    <xf numFmtId="43" fontId="0" fillId="0" borderId="31" xfId="0" applyNumberFormat="1" applyBorder="1" applyAlignment="1">
      <alignment horizontal="center"/>
    </xf>
    <xf numFmtId="15" fontId="0" fillId="0" borderId="6" xfId="0" applyNumberFormat="1" applyBorder="1" applyAlignment="1">
      <alignment horizontal="centerContinuous"/>
    </xf>
    <xf numFmtId="0" fontId="0" fillId="0" borderId="11" xfId="0" applyBorder="1" applyAlignment="1">
      <alignment horizontal="centerContinuous"/>
    </xf>
    <xf numFmtId="0" fontId="1" fillId="0" borderId="11" xfId="0" applyFont="1" applyBorder="1" applyAlignment="1">
      <alignment horizontal="left"/>
    </xf>
    <xf numFmtId="0" fontId="1" fillId="0" borderId="11" xfId="0" applyNumberFormat="1" applyFont="1" applyBorder="1" applyAlignment="1">
      <alignment horizontal="left"/>
    </xf>
    <xf numFmtId="43" fontId="0" fillId="0" borderId="23" xfId="0" applyNumberFormat="1" applyBorder="1" applyAlignment="1">
      <alignment horizontal="center"/>
    </xf>
    <xf numFmtId="169" fontId="0" fillId="0" borderId="23" xfId="0" applyNumberFormat="1" applyBorder="1" applyAlignment="1">
      <alignment horizontal="center"/>
    </xf>
    <xf numFmtId="0" fontId="1" fillId="0" borderId="6" xfId="0" applyFont="1" applyBorder="1" applyAlignment="1">
      <alignment horizontal="centerContinuous"/>
    </xf>
    <xf numFmtId="0" fontId="1" fillId="0" borderId="11" xfId="0" applyFont="1" applyBorder="1" applyAlignment="1">
      <alignment horizontal="centerContinuous"/>
    </xf>
    <xf numFmtId="0" fontId="1" fillId="0" borderId="23" xfId="0" applyFont="1" applyBorder="1" applyAlignment="1">
      <alignment horizontal="center"/>
    </xf>
    <xf numFmtId="170" fontId="1" fillId="0" borderId="1" xfId="0" applyNumberFormat="1" applyFont="1" applyBorder="1" applyAlignment="1">
      <alignment horizontal="center"/>
    </xf>
    <xf numFmtId="0" fontId="1" fillId="0" borderId="21" xfId="0" applyFont="1" applyBorder="1" applyAlignment="1">
      <alignment horizontal="centerContinuous"/>
    </xf>
    <xf numFmtId="0" fontId="1" fillId="0" borderId="7" xfId="0" applyFont="1" applyBorder="1" applyAlignment="1">
      <alignment horizontal="centerContinuous"/>
    </xf>
    <xf numFmtId="165" fontId="1" fillId="0" borderId="1" xfId="1" applyNumberFormat="1" applyFont="1" applyBorder="1" applyAlignment="1">
      <alignment horizontal="center"/>
    </xf>
    <xf numFmtId="169" fontId="1" fillId="0" borderId="1" xfId="0" applyNumberFormat="1" applyFont="1" applyBorder="1" applyAlignment="1">
      <alignment horizontal="center"/>
    </xf>
    <xf numFmtId="0" fontId="1" fillId="0" borderId="2" xfId="0" applyFont="1" applyFill="1" applyBorder="1" applyAlignment="1">
      <alignment horizontal="centerContinuous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170" fontId="1" fillId="0" borderId="1" xfId="0" applyNumberFormat="1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Continuous"/>
    </xf>
    <xf numFmtId="0" fontId="1" fillId="0" borderId="6" xfId="0" applyFont="1" applyFill="1" applyBorder="1" applyAlignment="1">
      <alignment horizontal="centerContinuous"/>
    </xf>
    <xf numFmtId="0" fontId="1" fillId="0" borderId="11" xfId="0" applyFont="1" applyFill="1" applyBorder="1" applyAlignment="1">
      <alignment horizontal="centerContinuous"/>
    </xf>
    <xf numFmtId="0" fontId="1" fillId="0" borderId="23" xfId="0" applyFont="1" applyFill="1" applyBorder="1" applyAlignment="1">
      <alignment horizontal="center"/>
    </xf>
    <xf numFmtId="0" fontId="1" fillId="0" borderId="23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Continuous" vertical="center"/>
    </xf>
    <xf numFmtId="0" fontId="1" fillId="0" borderId="5" xfId="0" applyFont="1" applyFill="1" applyBorder="1" applyAlignment="1">
      <alignment horizontal="centerContinuous" vertical="center"/>
    </xf>
    <xf numFmtId="0" fontId="1" fillId="0" borderId="11" xfId="0" applyFont="1" applyFill="1" applyBorder="1" applyAlignment="1">
      <alignment horizontal="centerContinuous" vertical="center"/>
    </xf>
    <xf numFmtId="0" fontId="0" fillId="0" borderId="6" xfId="0" quotePrefix="1" applyFill="1" applyBorder="1" applyAlignment="1">
      <alignment horizontal="centerContinuous"/>
    </xf>
    <xf numFmtId="0" fontId="0" fillId="0" borderId="11" xfId="0" quotePrefix="1" applyFill="1" applyBorder="1" applyAlignment="1">
      <alignment horizontal="centerContinuous"/>
    </xf>
    <xf numFmtId="0" fontId="0" fillId="0" borderId="23" xfId="0" quotePrefix="1" applyFill="1" applyBorder="1" applyAlignment="1">
      <alignment horizontal="center"/>
    </xf>
    <xf numFmtId="170" fontId="1" fillId="0" borderId="1" xfId="0" applyNumberFormat="1" applyFont="1" applyFill="1" applyBorder="1" applyAlignment="1">
      <alignment horizontal="left"/>
    </xf>
    <xf numFmtId="0" fontId="1" fillId="0" borderId="8" xfId="0" applyFont="1" applyBorder="1" applyAlignment="1"/>
    <xf numFmtId="0" fontId="1" fillId="0" borderId="5" xfId="0" applyFont="1" applyBorder="1" applyAlignment="1"/>
    <xf numFmtId="0" fontId="2" fillId="0" borderId="5" xfId="0" applyFont="1" applyBorder="1" applyAlignment="1">
      <alignment horizontal="centerContinuous"/>
    </xf>
    <xf numFmtId="0" fontId="0" fillId="0" borderId="5" xfId="0" applyBorder="1" applyAlignment="1">
      <alignment horizontal="center"/>
    </xf>
    <xf numFmtId="0" fontId="1" fillId="4" borderId="4" xfId="0" applyFont="1" applyFill="1" applyBorder="1" applyAlignment="1">
      <alignment horizontal="centerContinuous"/>
    </xf>
    <xf numFmtId="0" fontId="1" fillId="4" borderId="3" xfId="0" applyFont="1" applyFill="1" applyBorder="1" applyAlignment="1">
      <alignment horizontal="centerContinuous"/>
    </xf>
    <xf numFmtId="0" fontId="1" fillId="4" borderId="2" xfId="0" applyFont="1" applyFill="1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2" fillId="0" borderId="9" xfId="0" applyFont="1" applyBorder="1" applyAlignment="1">
      <alignment horizontal="centerContinuous"/>
    </xf>
    <xf numFmtId="0" fontId="2" fillId="0" borderId="0" xfId="0" applyFont="1" applyBorder="1" applyAlignment="1">
      <alignment horizontal="centerContinuous"/>
    </xf>
    <xf numFmtId="0" fontId="2" fillId="0" borderId="10" xfId="0" applyFont="1" applyBorder="1" applyAlignment="1">
      <alignment horizontal="centerContinuous"/>
    </xf>
    <xf numFmtId="0" fontId="0" fillId="0" borderId="9" xfId="0" applyBorder="1" applyAlignment="1">
      <alignment horizontal="centerContinuous"/>
    </xf>
    <xf numFmtId="0" fontId="0" fillId="0" borderId="10" xfId="0" quotePrefix="1" applyBorder="1"/>
    <xf numFmtId="0" fontId="0" fillId="0" borderId="4" xfId="0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0" fillId="0" borderId="11" xfId="0" quotePrefix="1" applyBorder="1"/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165" fontId="2" fillId="0" borderId="32" xfId="1" applyNumberFormat="1" applyFont="1" applyBorder="1" applyAlignment="1" applyProtection="1">
      <alignment horizontal="left"/>
      <protection locked="0"/>
    </xf>
    <xf numFmtId="3" fontId="0" fillId="0" borderId="31" xfId="0" applyNumberFormat="1" applyBorder="1"/>
    <xf numFmtId="3" fontId="1" fillId="0" borderId="23" xfId="0" applyNumberFormat="1" applyFont="1" applyBorder="1" applyAlignment="1">
      <alignment horizontal="center"/>
    </xf>
    <xf numFmtId="0" fontId="0" fillId="0" borderId="35" xfId="0" applyBorder="1"/>
    <xf numFmtId="0" fontId="0" fillId="0" borderId="32" xfId="0" applyBorder="1" applyAlignment="1" applyProtection="1">
      <alignment horizontal="centerContinuous"/>
      <protection locked="0"/>
    </xf>
    <xf numFmtId="3" fontId="0" fillId="0" borderId="35" xfId="0" applyNumberFormat="1" applyBorder="1"/>
    <xf numFmtId="0" fontId="1" fillId="0" borderId="31" xfId="0" applyNumberFormat="1" applyFont="1" applyBorder="1" applyAlignment="1">
      <alignment horizontal="left"/>
    </xf>
    <xf numFmtId="41" fontId="0" fillId="0" borderId="35" xfId="2" applyFont="1" applyBorder="1"/>
    <xf numFmtId="43" fontId="2" fillId="0" borderId="32" xfId="1" applyFont="1" applyBorder="1" applyAlignment="1" applyProtection="1">
      <alignment horizontal="center"/>
      <protection locked="0"/>
    </xf>
    <xf numFmtId="166" fontId="0" fillId="0" borderId="0" xfId="0" applyNumberFormat="1" applyAlignment="1">
      <alignment horizontal="right"/>
    </xf>
    <xf numFmtId="0" fontId="0" fillId="0" borderId="32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0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7" borderId="0" xfId="0" applyFill="1"/>
    <xf numFmtId="14" fontId="2" fillId="0" borderId="1" xfId="0" applyNumberFormat="1" applyFont="1" applyBorder="1"/>
    <xf numFmtId="14" fontId="2" fillId="0" borderId="8" xfId="0" applyNumberFormat="1" applyFont="1" applyBorder="1"/>
    <xf numFmtId="0" fontId="13" fillId="4" borderId="1" xfId="0" applyFont="1" applyFill="1" applyBorder="1" applyAlignment="1">
      <alignment horizontal="centerContinuous"/>
    </xf>
    <xf numFmtId="0" fontId="2" fillId="0" borderId="2" xfId="0" applyFont="1" applyFill="1" applyBorder="1" applyAlignment="1">
      <alignment horizontal="centerContinuous"/>
    </xf>
    <xf numFmtId="0" fontId="0" fillId="7" borderId="0" xfId="0" applyFill="1" applyBorder="1"/>
    <xf numFmtId="0" fontId="10" fillId="0" borderId="1" xfId="0" applyFont="1" applyFill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left"/>
    </xf>
    <xf numFmtId="0" fontId="17" fillId="0" borderId="1" xfId="0" applyFont="1" applyFill="1" applyBorder="1" applyAlignment="1">
      <alignment horizontal="left"/>
    </xf>
    <xf numFmtId="0" fontId="15" fillId="0" borderId="0" xfId="0" applyFont="1"/>
    <xf numFmtId="0" fontId="11" fillId="0" borderId="0" xfId="0" quotePrefix="1" applyFont="1" applyFill="1"/>
    <xf numFmtId="0" fontId="15" fillId="0" borderId="1" xfId="0" applyFont="1" applyFill="1" applyBorder="1" applyAlignment="1">
      <alignment horizontal="left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8" xfId="0" applyFill="1" applyBorder="1"/>
    <xf numFmtId="0" fontId="12" fillId="0" borderId="8" xfId="0" applyFont="1" applyFill="1" applyBorder="1"/>
    <xf numFmtId="0" fontId="0" fillId="0" borderId="7" xfId="0" applyFill="1" applyBorder="1"/>
    <xf numFmtId="0" fontId="0" fillId="0" borderId="10" xfId="0" applyFill="1" applyBorder="1"/>
    <xf numFmtId="0" fontId="0" fillId="0" borderId="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5" xfId="0" applyFill="1" applyBorder="1"/>
    <xf numFmtId="0" fontId="0" fillId="0" borderId="11" xfId="0" applyFill="1" applyBorder="1"/>
    <xf numFmtId="0" fontId="0" fillId="0" borderId="32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167" fontId="0" fillId="0" borderId="2" xfId="1" quotePrefix="1" applyNumberFormat="1" applyFont="1" applyBorder="1" applyAlignment="1" applyProtection="1">
      <alignment horizontal="right"/>
      <protection locked="0"/>
    </xf>
    <xf numFmtId="164" fontId="0" fillId="0" borderId="2" xfId="1" quotePrefix="1" applyNumberFormat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quotePrefix="1" applyFill="1" applyBorder="1" applyProtection="1"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34" xfId="0" quotePrefix="1" applyFont="1" applyBorder="1" applyProtection="1">
      <protection locked="0"/>
    </xf>
    <xf numFmtId="43" fontId="0" fillId="0" borderId="2" xfId="1" applyNumberFormat="1" applyFont="1" applyBorder="1" applyAlignment="1" applyProtection="1">
      <alignment horizontal="left"/>
      <protection locked="0"/>
    </xf>
    <xf numFmtId="43" fontId="0" fillId="0" borderId="2" xfId="1" applyNumberFormat="1" applyFont="1" applyBorder="1" applyAlignment="1" applyProtection="1">
      <alignment horizontal="center"/>
      <protection locked="0"/>
    </xf>
    <xf numFmtId="43" fontId="0" fillId="0" borderId="2" xfId="1" quotePrefix="1" applyNumberFormat="1" applyFont="1" applyBorder="1" applyAlignment="1" applyProtection="1">
      <alignment horizontal="center"/>
      <protection locked="0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0" fontId="2" fillId="0" borderId="0" xfId="0" applyFont="1" applyFill="1" applyAlignment="1">
      <alignment horizontal="left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6" fontId="0" fillId="0" borderId="0" xfId="0" quotePrefix="1" applyNumberForma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0" xfId="0" applyFont="1" applyFill="1" applyAlignment="1">
      <alignment horizontal="left"/>
    </xf>
    <xf numFmtId="0" fontId="0" fillId="0" borderId="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2" fillId="0" borderId="4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165" fontId="0" fillId="0" borderId="36" xfId="1" applyNumberFormat="1" applyFont="1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64" fontId="2" fillId="0" borderId="0" xfId="1" applyNumberFormat="1" applyFont="1" applyProtection="1">
      <protection locked="0"/>
    </xf>
    <xf numFmtId="164" fontId="2" fillId="0" borderId="0" xfId="1" quotePrefix="1" applyNumberFormat="1" applyFont="1" applyAlignment="1" applyProtection="1">
      <alignment horizontal="right"/>
      <protection locked="0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35" xfId="0" applyBorder="1" applyAlignment="1" applyProtection="1">
      <protection locked="0"/>
    </xf>
    <xf numFmtId="0" fontId="0" fillId="0" borderId="34" xfId="0" applyBorder="1" applyAlignment="1" applyProtection="1">
      <protection locked="0"/>
    </xf>
    <xf numFmtId="0" fontId="0" fillId="0" borderId="32" xfId="0" applyBorder="1" applyAlignment="1" applyProtection="1">
      <protection locked="0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66" fontId="0" fillId="0" borderId="0" xfId="0" applyNumberFormat="1" applyAlignment="1">
      <alignment horizontal="center"/>
    </xf>
    <xf numFmtId="41" fontId="2" fillId="0" borderId="31" xfId="0" applyNumberFormat="1" applyFont="1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66" fontId="0" fillId="0" borderId="43" xfId="0" quotePrefix="1" applyNumberFormat="1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36" xfId="1" quotePrefix="1" applyNumberFormat="1" applyFont="1" applyBorder="1" applyAlignment="1" applyProtection="1">
      <alignment horizontal="center"/>
      <protection locked="0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4" fontId="2" fillId="0" borderId="1" xfId="0" quotePrefix="1" applyNumberFormat="1" applyFont="1" applyBorder="1"/>
    <xf numFmtId="165" fontId="2" fillId="0" borderId="0" xfId="1" quotePrefix="1" applyNumberFormat="1" applyFont="1" applyAlignment="1" applyProtection="1">
      <alignment horizontal="right"/>
      <protection locked="0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172" fontId="0" fillId="0" borderId="35" xfId="0" applyNumberFormat="1" applyBorder="1" applyAlignment="1" applyProtection="1">
      <alignment horizontal="center"/>
      <protection locked="0"/>
    </xf>
    <xf numFmtId="172" fontId="0" fillId="0" borderId="32" xfId="0" applyNumberFormat="1" applyBorder="1"/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72" fontId="0" fillId="0" borderId="35" xfId="0" applyNumberFormat="1" applyBorder="1" applyAlignment="1" applyProtection="1">
      <alignment horizontal="center"/>
      <protection locked="0"/>
    </xf>
    <xf numFmtId="172" fontId="0" fillId="0" borderId="32" xfId="0" applyNumberFormat="1" applyBorder="1"/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43" fontId="2" fillId="0" borderId="0" xfId="1" quotePrefix="1" applyNumberFormat="1" applyFont="1" applyAlignment="1" applyProtection="1">
      <alignment horizontal="right"/>
      <protection locked="0"/>
    </xf>
    <xf numFmtId="0" fontId="2" fillId="0" borderId="0" xfId="0" applyFont="1"/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172" fontId="0" fillId="0" borderId="35" xfId="0" applyNumberFormat="1" applyBorder="1" applyAlignment="1" applyProtection="1">
      <alignment horizontal="center"/>
      <protection locked="0"/>
    </xf>
    <xf numFmtId="172" fontId="0" fillId="0" borderId="32" xfId="0" applyNumberFormat="1" applyBorder="1"/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72" fontId="0" fillId="0" borderId="35" xfId="0" applyNumberFormat="1" applyBorder="1" applyAlignment="1" applyProtection="1">
      <alignment horizontal="center"/>
      <protection locked="0"/>
    </xf>
    <xf numFmtId="172" fontId="0" fillId="0" borderId="32" xfId="0" applyNumberFormat="1" applyBorder="1"/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72" fontId="0" fillId="0" borderId="35" xfId="0" applyNumberFormat="1" applyBorder="1" applyAlignment="1" applyProtection="1">
      <alignment horizontal="center"/>
      <protection locked="0"/>
    </xf>
    <xf numFmtId="172" fontId="0" fillId="0" borderId="32" xfId="0" applyNumberFormat="1" applyBorder="1"/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172" fontId="0" fillId="0" borderId="35" xfId="0" applyNumberFormat="1" applyBorder="1" applyAlignment="1" applyProtection="1">
      <alignment horizontal="center"/>
      <protection locked="0"/>
    </xf>
    <xf numFmtId="172" fontId="0" fillId="0" borderId="32" xfId="0" applyNumberFormat="1" applyBorder="1"/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72" fontId="0" fillId="0" borderId="35" xfId="0" applyNumberFormat="1" applyBorder="1" applyAlignment="1" applyProtection="1">
      <alignment horizontal="center"/>
      <protection locked="0"/>
    </xf>
    <xf numFmtId="172" fontId="0" fillId="0" borderId="32" xfId="0" applyNumberFormat="1" applyBorder="1"/>
    <xf numFmtId="15" fontId="0" fillId="0" borderId="35" xfId="0" applyNumberFormat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5" xfId="0" applyBorder="1" applyAlignment="1">
      <alignment horizontal="center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172" fontId="0" fillId="0" borderId="35" xfId="0" applyNumberFormat="1" applyBorder="1" applyAlignment="1" applyProtection="1">
      <alignment horizontal="center"/>
      <protection locked="0"/>
    </xf>
    <xf numFmtId="172" fontId="0" fillId="0" borderId="32" xfId="0" applyNumberFormat="1" applyBorder="1"/>
    <xf numFmtId="0" fontId="0" fillId="0" borderId="5" xfId="0" applyBorder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33" xfId="0" applyBorder="1" applyAlignment="1" applyProtection="1">
      <alignment horizontal="left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18" xfId="1" applyNumberFormat="1" applyFont="1" applyBorder="1" applyAlignment="1">
      <alignment horizontal="right"/>
    </xf>
    <xf numFmtId="165" fontId="0" fillId="0" borderId="42" xfId="1" applyNumberFormat="1" applyFont="1" applyBorder="1" applyAlignment="1" applyProtection="1">
      <alignment horizontal="center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165" fontId="0" fillId="0" borderId="18" xfId="1" applyNumberFormat="1" applyFont="1" applyBorder="1" applyAlignment="1">
      <alignment horizontal="right"/>
    </xf>
    <xf numFmtId="0" fontId="0" fillId="0" borderId="33" xfId="0" applyBorder="1" applyAlignment="1" applyProtection="1">
      <alignment horizontal="left"/>
      <protection locked="0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9" xfId="0" applyFill="1" applyBorder="1" applyAlignment="1" applyProtection="1">
      <alignment horizontal="center"/>
      <protection locked="0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26" xfId="0" applyFill="1" applyBorder="1" applyAlignment="1" applyProtection="1">
      <alignment horizontal="center"/>
      <protection locked="0"/>
    </xf>
    <xf numFmtId="0" fontId="0" fillId="0" borderId="28" xfId="0" applyFill="1" applyBorder="1" applyAlignment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6" xfId="0" applyFill="1" applyBorder="1" applyAlignment="1" applyProtection="1">
      <alignment horizontal="center"/>
      <protection locked="0"/>
    </xf>
    <xf numFmtId="0" fontId="0" fillId="0" borderId="5" xfId="0" applyFill="1" applyBorder="1" applyAlignment="1" applyProtection="1">
      <alignment horizontal="center"/>
      <protection locked="0"/>
    </xf>
    <xf numFmtId="0" fontId="0" fillId="0" borderId="11" xfId="0" applyFill="1" applyBorder="1" applyAlignment="1" applyProtection="1">
      <alignment horizontal="center"/>
      <protection locked="0"/>
    </xf>
    <xf numFmtId="0" fontId="0" fillId="0" borderId="17" xfId="0" applyFill="1" applyBorder="1" applyAlignment="1" applyProtection="1">
      <alignment horizontal="center"/>
      <protection locked="0"/>
    </xf>
    <xf numFmtId="0" fontId="23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0" fillId="0" borderId="33" xfId="0" applyFill="1" applyBorder="1" applyAlignment="1" applyProtection="1">
      <alignment horizontal="left"/>
      <protection locked="0"/>
    </xf>
    <xf numFmtId="0" fontId="0" fillId="0" borderId="0" xfId="0" applyFill="1" applyBorder="1" applyAlignment="1">
      <alignment horizontal="center"/>
    </xf>
    <xf numFmtId="0" fontId="0" fillId="0" borderId="34" xfId="0" applyFill="1" applyBorder="1" applyAlignment="1" applyProtection="1">
      <alignment horizontal="left"/>
      <protection locked="0"/>
    </xf>
    <xf numFmtId="0" fontId="0" fillId="0" borderId="0" xfId="0" applyBorder="1" applyAlignment="1">
      <alignment horizontal="left"/>
    </xf>
    <xf numFmtId="0" fontId="0" fillId="0" borderId="26" xfId="0" applyBorder="1" applyAlignment="1">
      <alignment horizontal="left"/>
    </xf>
    <xf numFmtId="0" fontId="13" fillId="4" borderId="53" xfId="0" applyFont="1" applyFill="1" applyBorder="1" applyAlignment="1">
      <alignment horizontal="center"/>
    </xf>
    <xf numFmtId="0" fontId="13" fillId="4" borderId="54" xfId="0" applyFont="1" applyFill="1" applyBorder="1" applyAlignment="1">
      <alignment horizontal="center"/>
    </xf>
    <xf numFmtId="0" fontId="13" fillId="4" borderId="48" xfId="0" applyFont="1" applyFill="1" applyBorder="1" applyAlignment="1">
      <alignment horizontal="center"/>
    </xf>
    <xf numFmtId="0" fontId="13" fillId="4" borderId="49" xfId="0" applyFont="1" applyFill="1" applyBorder="1" applyAlignment="1">
      <alignment horizontal="center"/>
    </xf>
    <xf numFmtId="0" fontId="0" fillId="0" borderId="35" xfId="0" applyFill="1" applyBorder="1" applyAlignment="1" applyProtection="1">
      <alignment horizontal="center"/>
      <protection locked="0"/>
    </xf>
    <xf numFmtId="0" fontId="0" fillId="0" borderId="34" xfId="0" applyFill="1" applyBorder="1" applyAlignment="1" applyProtection="1">
      <alignment horizontal="center"/>
      <protection locked="0"/>
    </xf>
    <xf numFmtId="0" fontId="0" fillId="0" borderId="32" xfId="0" applyFill="1" applyBorder="1" applyAlignment="1" applyProtection="1">
      <alignment horizontal="center"/>
      <protection locked="0"/>
    </xf>
    <xf numFmtId="15" fontId="0" fillId="0" borderId="47" xfId="0" quotePrefix="1" applyNumberFormat="1" applyFill="1" applyBorder="1" applyAlignment="1" applyProtection="1">
      <alignment horizontal="center"/>
      <protection locked="0"/>
    </xf>
    <xf numFmtId="0" fontId="0" fillId="0" borderId="45" xfId="0" applyFill="1" applyBorder="1" applyAlignment="1" applyProtection="1">
      <alignment horizontal="center"/>
      <protection locked="0"/>
    </xf>
    <xf numFmtId="0" fontId="0" fillId="5" borderId="6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0" borderId="21" xfId="0" applyFill="1" applyBorder="1" applyAlignment="1" applyProtection="1">
      <alignment horizontal="center"/>
      <protection locked="0"/>
    </xf>
    <xf numFmtId="0" fontId="0" fillId="0" borderId="8" xfId="0" applyFill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/>
      <protection locked="0"/>
    </xf>
    <xf numFmtId="165" fontId="0" fillId="0" borderId="4" xfId="1" applyNumberFormat="1" applyFont="1" applyFill="1" applyBorder="1" applyAlignment="1" applyProtection="1">
      <alignment horizontal="center"/>
      <protection locked="0"/>
    </xf>
    <xf numFmtId="165" fontId="0" fillId="0" borderId="2" xfId="1" applyNumberFormat="1" applyFont="1" applyFill="1" applyBorder="1" applyAlignment="1" applyProtection="1">
      <alignment horizontal="center"/>
      <protection locked="0"/>
    </xf>
    <xf numFmtId="0" fontId="14" fillId="5" borderId="9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14" fillId="5" borderId="10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24" fillId="5" borderId="26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0" fontId="0" fillId="0" borderId="4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46" xfId="0" applyFill="1" applyBorder="1" applyAlignment="1" applyProtection="1">
      <alignment horizontal="center"/>
      <protection locked="0"/>
    </xf>
    <xf numFmtId="3" fontId="2" fillId="0" borderId="4" xfId="0" quotePrefix="1" applyNumberFormat="1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center"/>
      <protection locked="0"/>
    </xf>
    <xf numFmtId="0" fontId="11" fillId="0" borderId="9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>
      <alignment horizontal="center"/>
      <protection locked="0"/>
    </xf>
    <xf numFmtId="0" fontId="0" fillId="0" borderId="15" xfId="0" applyFill="1" applyBorder="1" applyAlignment="1" applyProtection="1">
      <alignment horizontal="center"/>
      <protection locked="0"/>
    </xf>
    <xf numFmtId="0" fontId="0" fillId="0" borderId="27" xfId="0" applyFill="1" applyBorder="1" applyAlignment="1">
      <alignment horizontal="center"/>
    </xf>
    <xf numFmtId="0" fontId="0" fillId="0" borderId="51" xfId="0" applyFill="1" applyBorder="1" applyAlignment="1" applyProtection="1">
      <alignment horizontal="center"/>
      <protection locked="0"/>
    </xf>
    <xf numFmtId="0" fontId="0" fillId="0" borderId="9" xfId="0" quotePrefix="1" applyFill="1" applyBorder="1" applyAlignment="1" applyProtection="1">
      <alignment horizontal="center"/>
      <protection locked="0"/>
    </xf>
    <xf numFmtId="14" fontId="0" fillId="0" borderId="9" xfId="0" quotePrefix="1" applyNumberFormat="1" applyFill="1" applyBorder="1" applyAlignment="1" applyProtection="1">
      <alignment horizontal="center"/>
      <protection locked="0"/>
    </xf>
    <xf numFmtId="0" fontId="0" fillId="0" borderId="0" xfId="0" quotePrefix="1" applyFill="1" applyBorder="1" applyAlignment="1" applyProtection="1">
      <alignment horizontal="center"/>
      <protection locked="0"/>
    </xf>
    <xf numFmtId="0" fontId="14" fillId="5" borderId="20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25" xfId="0" applyFill="1" applyBorder="1" applyAlignment="1" applyProtection="1">
      <alignment horizontal="center"/>
      <protection locked="0"/>
    </xf>
    <xf numFmtId="0" fontId="0" fillId="0" borderId="16" xfId="0" applyFill="1" applyBorder="1" applyAlignment="1" applyProtection="1">
      <alignment horizontal="center"/>
      <protection locked="0"/>
    </xf>
    <xf numFmtId="0" fontId="14" fillId="5" borderId="43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1" fillId="0" borderId="0" xfId="0" applyFont="1" applyFill="1" applyBorder="1" applyAlignment="1" applyProtection="1">
      <alignment horizontal="left"/>
      <protection locked="0"/>
    </xf>
    <xf numFmtId="0" fontId="11" fillId="0" borderId="0" xfId="0" quotePrefix="1" applyFont="1" applyFill="1" applyBorder="1" applyAlignment="1" applyProtection="1">
      <alignment horizontal="left"/>
      <protection locked="0"/>
    </xf>
    <xf numFmtId="0" fontId="14" fillId="5" borderId="23" xfId="0" applyFont="1" applyFill="1" applyBorder="1" applyAlignment="1">
      <alignment horizontal="center"/>
    </xf>
    <xf numFmtId="0" fontId="14" fillId="5" borderId="52" xfId="0" applyFont="1" applyFill="1" applyBorder="1" applyAlignment="1">
      <alignment horizontal="center"/>
    </xf>
    <xf numFmtId="0" fontId="15" fillId="0" borderId="0" xfId="0" applyFont="1" applyFill="1" applyBorder="1" applyAlignment="1" applyProtection="1">
      <alignment horizontal="left"/>
      <protection locked="0"/>
    </xf>
    <xf numFmtId="0" fontId="15" fillId="0" borderId="10" xfId="0" applyFont="1" applyFill="1" applyBorder="1" applyAlignment="1" applyProtection="1">
      <alignment horizontal="left"/>
      <protection locked="0"/>
    </xf>
    <xf numFmtId="0" fontId="16" fillId="0" borderId="25" xfId="0" applyFont="1" applyFill="1" applyBorder="1" applyAlignment="1" applyProtection="1">
      <alignment horizontal="left"/>
      <protection locked="0"/>
    </xf>
    <xf numFmtId="0" fontId="16" fillId="0" borderId="0" xfId="0" applyFont="1" applyFill="1" applyBorder="1" applyAlignment="1" applyProtection="1">
      <alignment horizontal="left"/>
      <protection locked="0"/>
    </xf>
    <xf numFmtId="0" fontId="16" fillId="0" borderId="26" xfId="0" applyFont="1" applyFill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  <protection locked="0"/>
    </xf>
    <xf numFmtId="0" fontId="0" fillId="0" borderId="26" xfId="0" applyBorder="1" applyAlignment="1" applyProtection="1">
      <alignment horizontal="left"/>
      <protection locked="0"/>
    </xf>
    <xf numFmtId="0" fontId="0" fillId="0" borderId="0" xfId="0" quotePrefix="1" applyBorder="1" applyAlignment="1" applyProtection="1">
      <alignment horizontal="left"/>
      <protection locked="0"/>
    </xf>
    <xf numFmtId="0" fontId="0" fillId="0" borderId="26" xfId="0" quotePrefix="1" applyBorder="1" applyAlignment="1" applyProtection="1">
      <alignment horizontal="left"/>
      <protection locked="0"/>
    </xf>
    <xf numFmtId="0" fontId="22" fillId="0" borderId="48" xfId="0" applyFont="1" applyBorder="1" applyAlignment="1">
      <alignment horizontal="center"/>
    </xf>
    <xf numFmtId="0" fontId="22" fillId="0" borderId="49" xfId="0" applyFont="1" applyBorder="1" applyAlignment="1">
      <alignment horizontal="center"/>
    </xf>
    <xf numFmtId="0" fontId="22" fillId="0" borderId="50" xfId="0" applyFont="1" applyBorder="1" applyAlignment="1">
      <alignment horizontal="center"/>
    </xf>
    <xf numFmtId="0" fontId="0" fillId="0" borderId="44" xfId="0" applyFill="1" applyBorder="1" applyAlignment="1" applyProtection="1">
      <alignment horizontal="center"/>
      <protection locked="0"/>
    </xf>
    <xf numFmtId="0" fontId="21" fillId="0" borderId="48" xfId="0" applyFont="1" applyFill="1" applyBorder="1" applyAlignment="1">
      <alignment horizontal="center"/>
    </xf>
    <xf numFmtId="0" fontId="21" fillId="0" borderId="49" xfId="0" applyFont="1" applyFill="1" applyBorder="1" applyAlignment="1">
      <alignment horizontal="center"/>
    </xf>
    <xf numFmtId="0" fontId="21" fillId="0" borderId="50" xfId="0" applyFont="1" applyFill="1" applyBorder="1" applyAlignment="1">
      <alignment horizontal="center"/>
    </xf>
    <xf numFmtId="165" fontId="0" fillId="0" borderId="4" xfId="1" quotePrefix="1" applyNumberFormat="1" applyFont="1" applyFill="1" applyBorder="1" applyAlignment="1" applyProtection="1">
      <alignment horizontal="center"/>
      <protection locked="0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15" fontId="2" fillId="0" borderId="35" xfId="0" applyNumberFormat="1" applyFont="1" applyBorder="1" applyAlignment="1" applyProtection="1">
      <alignment horizontal="center"/>
      <protection locked="0"/>
    </xf>
    <xf numFmtId="15" fontId="0" fillId="0" borderId="32" xfId="0" applyNumberFormat="1" applyBorder="1" applyAlignment="1" applyProtection="1">
      <alignment horizontal="center"/>
      <protection locked="0"/>
    </xf>
    <xf numFmtId="15" fontId="0" fillId="0" borderId="35" xfId="0" applyNumberForma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172" fontId="0" fillId="0" borderId="35" xfId="0" applyNumberFormat="1" applyBorder="1" applyAlignment="1" applyProtection="1">
      <alignment horizontal="center"/>
      <protection locked="0"/>
    </xf>
    <xf numFmtId="172" fontId="0" fillId="0" borderId="32" xfId="0" applyNumberFormat="1" applyBorder="1"/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165" fontId="2" fillId="0" borderId="4" xfId="1" applyNumberFormat="1" applyBorder="1" applyAlignment="1">
      <alignment horizontal="right"/>
    </xf>
    <xf numFmtId="165" fontId="2" fillId="0" borderId="2" xfId="1" applyNumberFormat="1" applyBorder="1" applyAlignment="1">
      <alignment horizontal="right"/>
    </xf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65" fontId="2" fillId="0" borderId="4" xfId="1" applyNumberFormat="1" applyBorder="1" applyAlignment="1">
      <alignment horizontal="center"/>
    </xf>
    <xf numFmtId="165" fontId="2" fillId="0" borderId="2" xfId="1" applyNumberForma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5" fillId="6" borderId="21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0" fillId="0" borderId="56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57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center"/>
      <protection locked="0"/>
    </xf>
    <xf numFmtId="0" fontId="1" fillId="0" borderId="33" xfId="0" applyFont="1" applyBorder="1" applyAlignment="1" applyProtection="1">
      <alignment horizontal="left"/>
      <protection locked="0"/>
    </xf>
    <xf numFmtId="0" fontId="1" fillId="0" borderId="33" xfId="0" applyFont="1" applyFill="1" applyBorder="1" applyAlignment="1" applyProtection="1">
      <alignment horizontal="left"/>
      <protection locked="0"/>
    </xf>
    <xf numFmtId="0" fontId="1" fillId="0" borderId="34" xfId="0" applyFont="1" applyFill="1" applyBorder="1" applyAlignment="1" applyProtection="1">
      <alignment horizontal="left"/>
      <protection locked="0"/>
    </xf>
    <xf numFmtId="0" fontId="7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15" fontId="0" fillId="0" borderId="21" xfId="0" applyNumberFormat="1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left"/>
      <protection locked="0"/>
    </xf>
    <xf numFmtId="0" fontId="1" fillId="0" borderId="8" xfId="0" applyFont="1" applyBorder="1" applyAlignment="1" applyProtection="1">
      <alignment horizontal="left"/>
      <protection locked="0"/>
    </xf>
    <xf numFmtId="0" fontId="1" fillId="0" borderId="7" xfId="0" applyFont="1" applyBorder="1" applyAlignment="1" applyProtection="1">
      <alignment horizontal="left"/>
      <protection locked="0"/>
    </xf>
    <xf numFmtId="0" fontId="29" fillId="0" borderId="35" xfId="0" applyFont="1" applyBorder="1" applyAlignment="1" applyProtection="1">
      <alignment horizontal="left"/>
      <protection locked="0"/>
    </xf>
    <xf numFmtId="0" fontId="29" fillId="0" borderId="34" xfId="0" applyFont="1" applyBorder="1" applyAlignment="1" applyProtection="1">
      <alignment horizontal="left"/>
      <protection locked="0"/>
    </xf>
    <xf numFmtId="0" fontId="29" fillId="0" borderId="32" xfId="0" applyFont="1" applyBorder="1" applyAlignment="1" applyProtection="1">
      <alignment horizontal="left"/>
      <protection locked="0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4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172" fontId="0" fillId="0" borderId="35" xfId="0" quotePrefix="1" applyNumberFormat="1" applyBorder="1" applyAlignment="1" applyProtection="1">
      <alignment horizontal="center"/>
      <protection locked="0"/>
    </xf>
    <xf numFmtId="15" fontId="2" fillId="0" borderId="35" xfId="0" quotePrefix="1" applyNumberFormat="1" applyFont="1" applyBorder="1" applyAlignment="1" applyProtection="1">
      <alignment horizontal="center"/>
      <protection locked="0"/>
    </xf>
    <xf numFmtId="15" fontId="0" fillId="0" borderId="35" xfId="0" quotePrefix="1" applyNumberFormat="1" applyBorder="1" applyAlignment="1" applyProtection="1">
      <alignment horizontal="center"/>
      <protection locked="0"/>
    </xf>
    <xf numFmtId="0" fontId="2" fillId="0" borderId="34" xfId="0" applyFont="1" applyBorder="1" applyAlignment="1" applyProtection="1">
      <alignment horizontal="left"/>
      <protection locked="0"/>
    </xf>
    <xf numFmtId="0" fontId="2" fillId="0" borderId="32" xfId="0" applyFont="1" applyBorder="1" applyAlignment="1" applyProtection="1">
      <alignment horizontal="left"/>
      <protection locked="0"/>
    </xf>
    <xf numFmtId="172" fontId="2" fillId="0" borderId="35" xfId="0" quotePrefix="1" applyNumberFormat="1" applyFont="1" applyBorder="1" applyAlignment="1" applyProtection="1">
      <alignment horizontal="center"/>
      <protection locked="0"/>
    </xf>
    <xf numFmtId="172" fontId="2" fillId="0" borderId="35" xfId="0" applyNumberFormat="1" applyFont="1" applyBorder="1" applyAlignment="1" applyProtection="1">
      <alignment horizontal="center"/>
      <protection locked="0"/>
    </xf>
    <xf numFmtId="172" fontId="0" fillId="0" borderId="32" xfId="0" applyNumberFormat="1" applyBorder="1" applyAlignment="1" applyProtection="1">
      <alignment horizontal="center"/>
      <protection locked="0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33" xfId="0" applyBorder="1" applyAlignment="1" applyProtection="1">
      <alignment horizontal="left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0" fillId="0" borderId="33" xfId="0" quotePrefix="1" applyBorder="1" applyAlignment="1" applyProtection="1">
      <alignment horizontal="center"/>
      <protection locked="0"/>
    </xf>
    <xf numFmtId="0" fontId="0" fillId="0" borderId="40" xfId="0" quotePrefix="1" applyBorder="1" applyAlignment="1" applyProtection="1">
      <alignment horizontal="center"/>
      <protection locked="0"/>
    </xf>
    <xf numFmtId="165" fontId="0" fillId="0" borderId="42" xfId="1" applyNumberFormat="1" applyFont="1" applyBorder="1" applyAlignment="1" applyProtection="1">
      <alignment horizontal="center"/>
      <protection locked="0"/>
    </xf>
    <xf numFmtId="165" fontId="0" fillId="0" borderId="3" xfId="1" applyNumberFormat="1" applyFont="1" applyBorder="1" applyAlignment="1" applyProtection="1">
      <alignment horizontal="center"/>
      <protection locked="0"/>
    </xf>
    <xf numFmtId="165" fontId="0" fillId="0" borderId="55" xfId="1" applyNumberFormat="1" applyFont="1" applyBorder="1" applyAlignment="1" applyProtection="1">
      <alignment horizontal="center"/>
      <protection locked="0"/>
    </xf>
    <xf numFmtId="165" fontId="2" fillId="0" borderId="42" xfId="1" applyNumberFormat="1" applyFont="1" applyBorder="1" applyAlignment="1" applyProtection="1">
      <alignment horizontal="center"/>
      <protection locked="0"/>
    </xf>
    <xf numFmtId="165" fontId="6" fillId="0" borderId="3" xfId="1" applyNumberFormat="1" applyFont="1" applyBorder="1" applyAlignment="1" applyProtection="1">
      <alignment horizontal="center"/>
      <protection locked="0"/>
    </xf>
    <xf numFmtId="165" fontId="6" fillId="0" borderId="2" xfId="1" applyNumberFormat="1" applyFont="1" applyBorder="1" applyAlignment="1" applyProtection="1">
      <alignment horizontal="center"/>
      <protection locked="0"/>
    </xf>
    <xf numFmtId="165" fontId="0" fillId="0" borderId="4" xfId="1" applyNumberFormat="1" applyFont="1" applyBorder="1" applyAlignment="1" applyProtection="1">
      <alignment horizontal="center"/>
      <protection locked="0"/>
    </xf>
    <xf numFmtId="165" fontId="0" fillId="0" borderId="2" xfId="1" applyNumberFormat="1" applyFont="1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0" fillId="0" borderId="42" xfId="1" quotePrefix="1" applyNumberFormat="1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0" fillId="0" borderId="4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165" fontId="0" fillId="0" borderId="5" xfId="1" applyNumberFormat="1" applyFont="1" applyBorder="1" applyAlignment="1" applyProtection="1">
      <alignment horizontal="center"/>
      <protection locked="0"/>
    </xf>
    <xf numFmtId="165" fontId="6" fillId="0" borderId="60" xfId="1" applyNumberFormat="1" applyFont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3" fillId="0" borderId="58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165" fontId="0" fillId="0" borderId="58" xfId="1" applyNumberFormat="1" applyFont="1" applyBorder="1" applyAlignment="1">
      <alignment horizontal="right"/>
    </xf>
    <xf numFmtId="165" fontId="0" fillId="0" borderId="37" xfId="1" applyNumberFormat="1" applyFont="1" applyBorder="1" applyAlignment="1">
      <alignment horizontal="right"/>
    </xf>
    <xf numFmtId="165" fontId="0" fillId="0" borderId="18" xfId="1" applyNumberFormat="1" applyFont="1" applyBorder="1" applyAlignment="1">
      <alignment horizontal="right"/>
    </xf>
    <xf numFmtId="0" fontId="2" fillId="0" borderId="0" xfId="0" applyFont="1" applyFill="1" applyAlignment="1">
      <alignment horizontal="left"/>
    </xf>
    <xf numFmtId="0" fontId="30" fillId="0" borderId="0" xfId="0" applyFont="1" applyAlignment="1">
      <alignment horizontal="center"/>
    </xf>
    <xf numFmtId="0" fontId="0" fillId="0" borderId="5" xfId="0" applyFill="1" applyBorder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3" fillId="4" borderId="3" xfId="0" applyFont="1" applyFill="1" applyBorder="1" applyAlignment="1">
      <alignment horizontal="center"/>
    </xf>
    <xf numFmtId="15" fontId="0" fillId="0" borderId="45" xfId="0" quotePrefix="1" applyNumberFormat="1" applyFill="1" applyBorder="1" applyAlignment="1" applyProtection="1">
      <alignment horizontal="center"/>
      <protection locked="0"/>
    </xf>
    <xf numFmtId="0" fontId="2" fillId="0" borderId="2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0" fillId="0" borderId="63" xfId="0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2" fillId="0" borderId="4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5" fontId="2" fillId="0" borderId="42" xfId="0" applyNumberFormat="1" applyFont="1" applyFill="1" applyBorder="1" applyAlignment="1" applyProtection="1">
      <alignment horizontal="center"/>
      <protection locked="0"/>
    </xf>
    <xf numFmtId="15" fontId="2" fillId="0" borderId="2" xfId="0" applyNumberFormat="1" applyFont="1" applyFill="1" applyBorder="1" applyAlignment="1" applyProtection="1">
      <alignment horizontal="center"/>
      <protection locked="0"/>
    </xf>
    <xf numFmtId="0" fontId="0" fillId="0" borderId="56" xfId="0" applyFill="1" applyBorder="1" applyAlignment="1" applyProtection="1">
      <alignment horizontal="center"/>
      <protection locked="0"/>
    </xf>
    <xf numFmtId="0" fontId="0" fillId="0" borderId="40" xfId="0" applyFill="1" applyBorder="1" applyAlignment="1" applyProtection="1">
      <alignment horizontal="center"/>
      <protection locked="0"/>
    </xf>
    <xf numFmtId="171" fontId="0" fillId="0" borderId="4" xfId="0" applyNumberFormat="1" applyFill="1" applyBorder="1" applyAlignment="1">
      <alignment horizontal="center"/>
    </xf>
    <xf numFmtId="171" fontId="0" fillId="0" borderId="2" xfId="0" applyNumberForma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3" fontId="0" fillId="0" borderId="2" xfId="0" applyNumberFormat="1" applyFill="1" applyBorder="1" applyAlignment="1">
      <alignment horizontal="center"/>
    </xf>
    <xf numFmtId="0" fontId="16" fillId="0" borderId="0" xfId="0" applyFont="1" applyFill="1" applyBorder="1" applyAlignment="1">
      <alignment horizontal="left"/>
    </xf>
    <xf numFmtId="0" fontId="11" fillId="0" borderId="0" xfId="0" quotePrefix="1" applyFont="1" applyFill="1" applyAlignment="1">
      <alignment horizontal="left"/>
    </xf>
    <xf numFmtId="0" fontId="15" fillId="0" borderId="0" xfId="0" applyFont="1" applyFill="1" applyAlignment="1">
      <alignment horizontal="left"/>
    </xf>
    <xf numFmtId="0" fontId="15" fillId="0" borderId="10" xfId="0" applyFont="1" applyFill="1" applyBorder="1" applyAlignment="1">
      <alignment horizontal="left"/>
    </xf>
    <xf numFmtId="0" fontId="11" fillId="0" borderId="9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left"/>
    </xf>
    <xf numFmtId="0" fontId="3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/>
    </xf>
    <xf numFmtId="3" fontId="2" fillId="0" borderId="55" xfId="0" applyNumberFormat="1" applyFont="1" applyBorder="1" applyAlignment="1" applyProtection="1">
      <alignment horizontal="center"/>
      <protection locked="0"/>
    </xf>
    <xf numFmtId="0" fontId="0" fillId="0" borderId="0" xfId="0" quotePrefix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quotePrefix="1" applyAlignment="1">
      <alignment horizontal="left"/>
    </xf>
    <xf numFmtId="0" fontId="32" fillId="0" borderId="5" xfId="0" applyFont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0" fontId="14" fillId="5" borderId="2" xfId="0" applyFont="1" applyFill="1" applyBorder="1" applyAlignment="1">
      <alignment horizontal="center"/>
    </xf>
    <xf numFmtId="0" fontId="14" fillId="5" borderId="21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0" fontId="14" fillId="5" borderId="8" xfId="0" applyFon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0" fontId="14" fillId="5" borderId="11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0" fontId="33" fillId="0" borderId="61" xfId="0" applyFont="1" applyBorder="1" applyAlignment="1">
      <alignment horizontal="center"/>
    </xf>
    <xf numFmtId="0" fontId="33" fillId="0" borderId="34" xfId="0" applyFont="1" applyBorder="1" applyAlignment="1">
      <alignment horizontal="center"/>
    </xf>
    <xf numFmtId="0" fontId="33" fillId="0" borderId="62" xfId="0" applyFont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5" fontId="2" fillId="0" borderId="47" xfId="0" quotePrefix="1" applyNumberFormat="1" applyFont="1" applyFill="1" applyBorder="1" applyAlignment="1" applyProtection="1">
      <alignment horizontal="center"/>
      <protection locked="0"/>
    </xf>
  </cellXfs>
  <cellStyles count="3">
    <cellStyle name="Comma" xfId="1" builtinId="3"/>
    <cellStyle name="Comma [0]" xfId="2" builtinId="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5</xdr:col>
      <xdr:colOff>19050</xdr:colOff>
      <xdr:row>6</xdr:row>
      <xdr:rowOff>76200</xdr:rowOff>
    </xdr:to>
    <xdr:pic>
      <xdr:nvPicPr>
        <xdr:cNvPr id="1219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9050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69</xdr:row>
      <xdr:rowOff>123825</xdr:rowOff>
    </xdr:from>
    <xdr:to>
      <xdr:col>3</xdr:col>
      <xdr:colOff>314325</xdr:colOff>
      <xdr:row>71</xdr:row>
      <xdr:rowOff>0</xdr:rowOff>
    </xdr:to>
    <xdr:sp macro="" textlink="">
      <xdr:nvSpPr>
        <xdr:cNvPr id="12197" name="AutoShape 2"/>
        <xdr:cNvSpPr>
          <a:spLocks noChangeArrowheads="1"/>
        </xdr:cNvSpPr>
      </xdr:nvSpPr>
      <xdr:spPr bwMode="auto">
        <a:xfrm>
          <a:off x="257175" y="10810875"/>
          <a:ext cx="219075" cy="180975"/>
        </a:xfrm>
        <a:prstGeom prst="notchedRightArrow">
          <a:avLst>
            <a:gd name="adj1" fmla="val 50000"/>
            <a:gd name="adj2" fmla="val 30263"/>
          </a:avLst>
        </a:prstGeom>
        <a:solidFill>
          <a:srgbClr val="FFFFFF"/>
        </a:solidFill>
        <a:ln w="9525">
          <a:miter lim="800000"/>
          <a:headEnd/>
          <a:tailEnd/>
        </a:ln>
        <a:scene3d>
          <a:camera prst="legacyObliqueTopLeft"/>
          <a:lightRig rig="legacyFlat3" dir="t"/>
        </a:scene3d>
        <a:sp3d extrusionH="36500" prstMaterial="legacyMatte">
          <a:bevelT w="13500" h="13500" prst="angle"/>
          <a:bevelB w="13500" h="13500" prst="angle"/>
          <a:extrusionClr>
            <a:srgbClr val="FFFFFF"/>
          </a:extrusionClr>
        </a:sp3d>
      </xdr:spPr>
    </xdr:sp>
    <xdr:clientData/>
  </xdr:twoCellAnchor>
  <xdr:twoCellAnchor>
    <xdr:from>
      <xdr:col>9</xdr:col>
      <xdr:colOff>276225</xdr:colOff>
      <xdr:row>70</xdr:row>
      <xdr:rowOff>0</xdr:rowOff>
    </xdr:from>
    <xdr:to>
      <xdr:col>9</xdr:col>
      <xdr:colOff>495300</xdr:colOff>
      <xdr:row>71</xdr:row>
      <xdr:rowOff>0</xdr:rowOff>
    </xdr:to>
    <xdr:sp macro="" textlink="">
      <xdr:nvSpPr>
        <xdr:cNvPr id="12198" name="AutoShape 4"/>
        <xdr:cNvSpPr>
          <a:spLocks noChangeArrowheads="1"/>
        </xdr:cNvSpPr>
      </xdr:nvSpPr>
      <xdr:spPr bwMode="auto">
        <a:xfrm>
          <a:off x="3105150" y="10829925"/>
          <a:ext cx="219075" cy="161925"/>
        </a:xfrm>
        <a:prstGeom prst="notchedRightArrow">
          <a:avLst>
            <a:gd name="adj1" fmla="val 50000"/>
            <a:gd name="adj2" fmla="val 33824"/>
          </a:avLst>
        </a:prstGeom>
        <a:solidFill>
          <a:srgbClr val="FFFFFF"/>
        </a:solidFill>
        <a:ln w="9525">
          <a:miter lim="800000"/>
          <a:headEnd/>
          <a:tailEnd/>
        </a:ln>
        <a:scene3d>
          <a:camera prst="legacyObliqueTopLeft"/>
          <a:lightRig rig="legacyFlat3" dir="t"/>
        </a:scene3d>
        <a:sp3d extrusionH="36500" prstMaterial="legacyMatte">
          <a:bevelT w="13500" h="13500" prst="angle"/>
          <a:bevelB w="13500" h="13500" prst="angle"/>
          <a:extrusionClr>
            <a:srgbClr val="FFFFFF"/>
          </a:extrusionClr>
        </a:sp3d>
      </xdr:spPr>
    </xdr:sp>
    <xdr:clientData/>
  </xdr:twoCellAnchor>
  <xdr:twoCellAnchor editAs="oneCell">
    <xdr:from>
      <xdr:col>16</xdr:col>
      <xdr:colOff>219075</xdr:colOff>
      <xdr:row>41</xdr:row>
      <xdr:rowOff>123825</xdr:rowOff>
    </xdr:from>
    <xdr:to>
      <xdr:col>16</xdr:col>
      <xdr:colOff>295275</xdr:colOff>
      <xdr:row>42</xdr:row>
      <xdr:rowOff>19050</xdr:rowOff>
    </xdr:to>
    <xdr:sp macro="" textlink="">
      <xdr:nvSpPr>
        <xdr:cNvPr id="12199" name="Text Box 16"/>
        <xdr:cNvSpPr txBox="1">
          <a:spLocks noChangeArrowheads="1"/>
        </xdr:cNvSpPr>
      </xdr:nvSpPr>
      <xdr:spPr bwMode="auto">
        <a:xfrm>
          <a:off x="7115175" y="607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333375</xdr:colOff>
      <xdr:row>4</xdr:row>
      <xdr:rowOff>0</xdr:rowOff>
    </xdr:from>
    <xdr:to>
      <xdr:col>13</xdr:col>
      <xdr:colOff>333375</xdr:colOff>
      <xdr:row>5</xdr:row>
      <xdr:rowOff>0</xdr:rowOff>
    </xdr:to>
    <xdr:sp macro="" textlink="">
      <xdr:nvSpPr>
        <xdr:cNvPr id="12200" name="Line 21"/>
        <xdr:cNvSpPr>
          <a:spLocks noChangeShapeType="1"/>
        </xdr:cNvSpPr>
      </xdr:nvSpPr>
      <xdr:spPr bwMode="auto">
        <a:xfrm>
          <a:off x="6057900" y="34290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676275</xdr:colOff>
      <xdr:row>4</xdr:row>
      <xdr:rowOff>0</xdr:rowOff>
    </xdr:from>
    <xdr:to>
      <xdr:col>13</xdr:col>
      <xdr:colOff>676275</xdr:colOff>
      <xdr:row>5</xdr:row>
      <xdr:rowOff>0</xdr:rowOff>
    </xdr:to>
    <xdr:sp macro="" textlink="">
      <xdr:nvSpPr>
        <xdr:cNvPr id="12201" name="Line 22"/>
        <xdr:cNvSpPr>
          <a:spLocks noChangeShapeType="1"/>
        </xdr:cNvSpPr>
      </xdr:nvSpPr>
      <xdr:spPr bwMode="auto">
        <a:xfrm>
          <a:off x="6400800" y="34290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4</xdr:row>
      <xdr:rowOff>0</xdr:rowOff>
    </xdr:from>
    <xdr:to>
      <xdr:col>13</xdr:col>
      <xdr:colOff>152400</xdr:colOff>
      <xdr:row>5</xdr:row>
      <xdr:rowOff>0</xdr:rowOff>
    </xdr:to>
    <xdr:sp macro="" textlink="">
      <xdr:nvSpPr>
        <xdr:cNvPr id="12202" name="Line 23"/>
        <xdr:cNvSpPr>
          <a:spLocks noChangeShapeType="1"/>
        </xdr:cNvSpPr>
      </xdr:nvSpPr>
      <xdr:spPr bwMode="auto">
        <a:xfrm>
          <a:off x="5876925" y="34290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495300</xdr:colOff>
      <xdr:row>4</xdr:row>
      <xdr:rowOff>0</xdr:rowOff>
    </xdr:from>
    <xdr:to>
      <xdr:col>13</xdr:col>
      <xdr:colOff>495300</xdr:colOff>
      <xdr:row>5</xdr:row>
      <xdr:rowOff>9525</xdr:rowOff>
    </xdr:to>
    <xdr:sp macro="" textlink="">
      <xdr:nvSpPr>
        <xdr:cNvPr id="12203" name="Line 24"/>
        <xdr:cNvSpPr>
          <a:spLocks noChangeShapeType="1"/>
        </xdr:cNvSpPr>
      </xdr:nvSpPr>
      <xdr:spPr bwMode="auto">
        <a:xfrm>
          <a:off x="6219825" y="342900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847725</xdr:colOff>
      <xdr:row>4</xdr:row>
      <xdr:rowOff>9525</xdr:rowOff>
    </xdr:from>
    <xdr:to>
      <xdr:col>13</xdr:col>
      <xdr:colOff>847725</xdr:colOff>
      <xdr:row>4</xdr:row>
      <xdr:rowOff>171450</xdr:rowOff>
    </xdr:to>
    <xdr:sp macro="" textlink="">
      <xdr:nvSpPr>
        <xdr:cNvPr id="12204" name="Line 25"/>
        <xdr:cNvSpPr>
          <a:spLocks noChangeShapeType="1"/>
        </xdr:cNvSpPr>
      </xdr:nvSpPr>
      <xdr:spPr bwMode="auto">
        <a:xfrm>
          <a:off x="6572250" y="352425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0148"/>
          <a:ext cx="2096679" cy="50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5</xdr:col>
      <xdr:colOff>19050</xdr:colOff>
      <xdr:row>6</xdr:row>
      <xdr:rowOff>104775</xdr:rowOff>
    </xdr:to>
    <xdr:pic>
      <xdr:nvPicPr>
        <xdr:cNvPr id="545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1714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849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3</xdr:row>
      <xdr:rowOff>38100</xdr:rowOff>
    </xdr:from>
    <xdr:to>
      <xdr:col>4</xdr:col>
      <xdr:colOff>295275</xdr:colOff>
      <xdr:row>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47650"/>
          <a:ext cx="7429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76</xdr:row>
      <xdr:rowOff>123825</xdr:rowOff>
    </xdr:from>
    <xdr:to>
      <xdr:col>1</xdr:col>
      <xdr:colOff>314325</xdr:colOff>
      <xdr:row>78</xdr:row>
      <xdr:rowOff>0</xdr:rowOff>
    </xdr:to>
    <xdr:sp macro="" textlink="">
      <xdr:nvSpPr>
        <xdr:cNvPr id="2" name="AutoShape 2"/>
        <xdr:cNvSpPr>
          <a:spLocks noChangeArrowheads="1"/>
        </xdr:cNvSpPr>
      </xdr:nvSpPr>
      <xdr:spPr bwMode="auto">
        <a:xfrm>
          <a:off x="276225" y="11306175"/>
          <a:ext cx="219075" cy="180975"/>
        </a:xfrm>
        <a:prstGeom prst="notchedRightArrow">
          <a:avLst>
            <a:gd name="adj1" fmla="val 50000"/>
            <a:gd name="adj2" fmla="val 30263"/>
          </a:avLst>
        </a:prstGeom>
        <a:solidFill>
          <a:srgbClr val="FFFFFF"/>
        </a:solidFill>
        <a:ln w="9525">
          <a:miter lim="800000"/>
          <a:headEnd/>
          <a:tailEnd/>
        </a:ln>
        <a:scene3d>
          <a:camera prst="legacyObliqueTopLeft"/>
          <a:lightRig rig="legacyFlat3" dir="t"/>
        </a:scene3d>
        <a:sp3d extrusionH="36500" prstMaterial="legacyMatte">
          <a:bevelT w="13500" h="13500" prst="angle"/>
          <a:bevelB w="13500" h="13500" prst="angle"/>
          <a:extrusionClr>
            <a:srgbClr val="FFFFFF"/>
          </a:extrusionClr>
          <a:contourClr>
            <a:srgbClr val="FFFFFF"/>
          </a:contourClr>
        </a:sp3d>
      </xdr:spPr>
    </xdr:sp>
    <xdr:clientData/>
  </xdr:twoCellAnchor>
  <xdr:twoCellAnchor>
    <xdr:from>
      <xdr:col>7</xdr:col>
      <xdr:colOff>276225</xdr:colOff>
      <xdr:row>77</xdr:row>
      <xdr:rowOff>0</xdr:rowOff>
    </xdr:from>
    <xdr:to>
      <xdr:col>7</xdr:col>
      <xdr:colOff>495300</xdr:colOff>
      <xdr:row>78</xdr:row>
      <xdr:rowOff>0</xdr:rowOff>
    </xdr:to>
    <xdr:sp macro="" textlink="">
      <xdr:nvSpPr>
        <xdr:cNvPr id="3" name="AutoShape 3"/>
        <xdr:cNvSpPr>
          <a:spLocks noChangeArrowheads="1"/>
        </xdr:cNvSpPr>
      </xdr:nvSpPr>
      <xdr:spPr bwMode="auto">
        <a:xfrm>
          <a:off x="3086100" y="11325225"/>
          <a:ext cx="219075" cy="161925"/>
        </a:xfrm>
        <a:prstGeom prst="notchedRightArrow">
          <a:avLst>
            <a:gd name="adj1" fmla="val 50000"/>
            <a:gd name="adj2" fmla="val 33824"/>
          </a:avLst>
        </a:prstGeom>
        <a:solidFill>
          <a:srgbClr val="FFFFFF"/>
        </a:solidFill>
        <a:ln w="9525">
          <a:miter lim="800000"/>
          <a:headEnd/>
          <a:tailEnd/>
        </a:ln>
        <a:scene3d>
          <a:camera prst="legacyObliqueTopLeft"/>
          <a:lightRig rig="legacyFlat3" dir="t"/>
        </a:scene3d>
        <a:sp3d extrusionH="36500" prstMaterial="legacyMatte">
          <a:bevelT w="13500" h="13500" prst="angle"/>
          <a:bevelB w="13500" h="13500" prst="angle"/>
          <a:extrusionClr>
            <a:srgbClr val="FFFFFF"/>
          </a:extrusionClr>
          <a:contourClr>
            <a:srgbClr val="FFFFFF"/>
          </a:contourClr>
        </a:sp3d>
      </xdr:spPr>
    </xdr:sp>
    <xdr:clientData/>
  </xdr:twoCellAnchor>
  <xdr:twoCellAnchor>
    <xdr:from>
      <xdr:col>9</xdr:col>
      <xdr:colOff>38100</xdr:colOff>
      <xdr:row>44</xdr:row>
      <xdr:rowOff>38100</xdr:rowOff>
    </xdr:from>
    <xdr:to>
      <xdr:col>9</xdr:col>
      <xdr:colOff>38100</xdr:colOff>
      <xdr:row>46</xdr:row>
      <xdr:rowOff>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4257675" y="6448425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38100</xdr:colOff>
      <xdr:row>45</xdr:row>
      <xdr:rowOff>0</xdr:rowOff>
    </xdr:from>
    <xdr:to>
      <xdr:col>10</xdr:col>
      <xdr:colOff>0</xdr:colOff>
      <xdr:row>45</xdr:row>
      <xdr:rowOff>0</xdr:rowOff>
    </xdr:to>
    <xdr:sp macro="" textlink="">
      <xdr:nvSpPr>
        <xdr:cNvPr id="5" name="Line 5"/>
        <xdr:cNvSpPr>
          <a:spLocks noChangeShapeType="1"/>
        </xdr:cNvSpPr>
      </xdr:nvSpPr>
      <xdr:spPr bwMode="auto">
        <a:xfrm>
          <a:off x="4257675" y="6457950"/>
          <a:ext cx="828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38100</xdr:colOff>
      <xdr:row>46</xdr:row>
      <xdr:rowOff>0</xdr:rowOff>
    </xdr:from>
    <xdr:to>
      <xdr:col>10</xdr:col>
      <xdr:colOff>0</xdr:colOff>
      <xdr:row>46</xdr:row>
      <xdr:rowOff>0</xdr:rowOff>
    </xdr:to>
    <xdr:sp macro="" textlink="">
      <xdr:nvSpPr>
        <xdr:cNvPr id="6" name="Line 6"/>
        <xdr:cNvSpPr>
          <a:spLocks noChangeShapeType="1"/>
        </xdr:cNvSpPr>
      </xdr:nvSpPr>
      <xdr:spPr bwMode="auto">
        <a:xfrm>
          <a:off x="4257675" y="6677025"/>
          <a:ext cx="828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295275</xdr:colOff>
      <xdr:row>45</xdr:row>
      <xdr:rowOff>0</xdr:rowOff>
    </xdr:from>
    <xdr:to>
      <xdr:col>9</xdr:col>
      <xdr:colOff>295275</xdr:colOff>
      <xdr:row>46</xdr:row>
      <xdr:rowOff>0</xdr:rowOff>
    </xdr:to>
    <xdr:sp macro="" textlink="">
      <xdr:nvSpPr>
        <xdr:cNvPr id="7" name="Line 7"/>
        <xdr:cNvSpPr>
          <a:spLocks noChangeShapeType="1"/>
        </xdr:cNvSpPr>
      </xdr:nvSpPr>
      <xdr:spPr bwMode="auto">
        <a:xfrm>
          <a:off x="4514850" y="64579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581025</xdr:colOff>
      <xdr:row>45</xdr:row>
      <xdr:rowOff>0</xdr:rowOff>
    </xdr:from>
    <xdr:to>
      <xdr:col>9</xdr:col>
      <xdr:colOff>581025</xdr:colOff>
      <xdr:row>46</xdr:row>
      <xdr:rowOff>0</xdr:rowOff>
    </xdr:to>
    <xdr:sp macro="" textlink="">
      <xdr:nvSpPr>
        <xdr:cNvPr id="8" name="Line 8"/>
        <xdr:cNvSpPr>
          <a:spLocks noChangeShapeType="1"/>
        </xdr:cNvSpPr>
      </xdr:nvSpPr>
      <xdr:spPr bwMode="auto">
        <a:xfrm>
          <a:off x="4800600" y="64579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45</xdr:row>
      <xdr:rowOff>0</xdr:rowOff>
    </xdr:from>
    <xdr:to>
      <xdr:col>10</xdr:col>
      <xdr:colOff>0</xdr:colOff>
      <xdr:row>46</xdr:row>
      <xdr:rowOff>9525</xdr:rowOff>
    </xdr:to>
    <xdr:sp macro="" textlink="">
      <xdr:nvSpPr>
        <xdr:cNvPr id="9" name="Line 9"/>
        <xdr:cNvSpPr>
          <a:spLocks noChangeShapeType="1"/>
        </xdr:cNvSpPr>
      </xdr:nvSpPr>
      <xdr:spPr bwMode="auto">
        <a:xfrm>
          <a:off x="5076825" y="6457950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</xdr:row>
      <xdr:rowOff>0</xdr:rowOff>
    </xdr:from>
    <xdr:to>
      <xdr:col>12</xdr:col>
      <xdr:colOff>0</xdr:colOff>
      <xdr:row>43</xdr:row>
      <xdr:rowOff>0</xdr:rowOff>
    </xdr:to>
    <xdr:sp macro="" textlink="">
      <xdr:nvSpPr>
        <xdr:cNvPr id="10" name="Rectangle 10"/>
        <xdr:cNvSpPr>
          <a:spLocks noChangeArrowheads="1"/>
        </xdr:cNvSpPr>
      </xdr:nvSpPr>
      <xdr:spPr bwMode="auto">
        <a:xfrm>
          <a:off x="180975" y="6172200"/>
          <a:ext cx="6638925" cy="209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43</xdr:row>
      <xdr:rowOff>0</xdr:rowOff>
    </xdr:from>
    <xdr:to>
      <xdr:col>13</xdr:col>
      <xdr:colOff>76200</xdr:colOff>
      <xdr:row>45</xdr:row>
      <xdr:rowOff>123825</xdr:rowOff>
    </xdr:to>
    <xdr:sp macro="" textlink="">
      <xdr:nvSpPr>
        <xdr:cNvPr id="11" name="Text Box 11"/>
        <xdr:cNvSpPr txBox="1">
          <a:spLocks noChangeArrowheads="1"/>
        </xdr:cNvSpPr>
      </xdr:nvSpPr>
      <xdr:spPr bwMode="auto">
        <a:xfrm>
          <a:off x="6886575" y="638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47625</xdr:colOff>
      <xdr:row>2</xdr:row>
      <xdr:rowOff>0</xdr:rowOff>
    </xdr:from>
    <xdr:to>
      <xdr:col>5</xdr:col>
      <xdr:colOff>361950</xdr:colOff>
      <xdr:row>3</xdr:row>
      <xdr:rowOff>152400</xdr:rowOff>
    </xdr:to>
    <xdr:pic>
      <xdr:nvPicPr>
        <xdr:cNvPr id="1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3375"/>
          <a:ext cx="1504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76</xdr:row>
      <xdr:rowOff>123825</xdr:rowOff>
    </xdr:from>
    <xdr:to>
      <xdr:col>1</xdr:col>
      <xdr:colOff>314325</xdr:colOff>
      <xdr:row>78</xdr:row>
      <xdr:rowOff>0</xdr:rowOff>
    </xdr:to>
    <xdr:sp macro="" textlink="">
      <xdr:nvSpPr>
        <xdr:cNvPr id="2" name="AutoShape 2"/>
        <xdr:cNvSpPr>
          <a:spLocks noChangeArrowheads="1"/>
        </xdr:cNvSpPr>
      </xdr:nvSpPr>
      <xdr:spPr bwMode="auto">
        <a:xfrm>
          <a:off x="276225" y="10982325"/>
          <a:ext cx="219075" cy="180975"/>
        </a:xfrm>
        <a:prstGeom prst="notchedRightArrow">
          <a:avLst>
            <a:gd name="adj1" fmla="val 50000"/>
            <a:gd name="adj2" fmla="val 30263"/>
          </a:avLst>
        </a:prstGeom>
        <a:solidFill>
          <a:srgbClr val="FFFFFF"/>
        </a:solidFill>
        <a:ln w="9525">
          <a:miter lim="800000"/>
          <a:headEnd/>
          <a:tailEnd/>
        </a:ln>
        <a:scene3d>
          <a:camera prst="legacyObliqueTopLeft"/>
          <a:lightRig rig="legacyFlat3" dir="t"/>
        </a:scene3d>
        <a:sp3d extrusionH="36500" prstMaterial="legacyMatte">
          <a:bevelT w="13500" h="13500" prst="angle"/>
          <a:bevelB w="13500" h="13500" prst="angle"/>
          <a:extrusionClr>
            <a:srgbClr val="FFFFFF"/>
          </a:extrusionClr>
          <a:contourClr>
            <a:srgbClr val="FFFFFF"/>
          </a:contourClr>
        </a:sp3d>
      </xdr:spPr>
    </xdr:sp>
    <xdr:clientData/>
  </xdr:twoCellAnchor>
  <xdr:twoCellAnchor>
    <xdr:from>
      <xdr:col>7</xdr:col>
      <xdr:colOff>276225</xdr:colOff>
      <xdr:row>77</xdr:row>
      <xdr:rowOff>0</xdr:rowOff>
    </xdr:from>
    <xdr:to>
      <xdr:col>7</xdr:col>
      <xdr:colOff>495300</xdr:colOff>
      <xdr:row>78</xdr:row>
      <xdr:rowOff>0</xdr:rowOff>
    </xdr:to>
    <xdr:sp macro="" textlink="">
      <xdr:nvSpPr>
        <xdr:cNvPr id="3" name="AutoShape 3"/>
        <xdr:cNvSpPr>
          <a:spLocks noChangeArrowheads="1"/>
        </xdr:cNvSpPr>
      </xdr:nvSpPr>
      <xdr:spPr bwMode="auto">
        <a:xfrm>
          <a:off x="3086100" y="11001375"/>
          <a:ext cx="219075" cy="161925"/>
        </a:xfrm>
        <a:prstGeom prst="notchedRightArrow">
          <a:avLst>
            <a:gd name="adj1" fmla="val 50000"/>
            <a:gd name="adj2" fmla="val 33824"/>
          </a:avLst>
        </a:prstGeom>
        <a:solidFill>
          <a:srgbClr val="FFFFFF"/>
        </a:solidFill>
        <a:ln w="9525">
          <a:miter lim="800000"/>
          <a:headEnd/>
          <a:tailEnd/>
        </a:ln>
        <a:scene3d>
          <a:camera prst="legacyObliqueTopLeft"/>
          <a:lightRig rig="legacyFlat3" dir="t"/>
        </a:scene3d>
        <a:sp3d extrusionH="36500" prstMaterial="legacyMatte">
          <a:bevelT w="13500" h="13500" prst="angle"/>
          <a:bevelB w="13500" h="13500" prst="angle"/>
          <a:extrusionClr>
            <a:srgbClr val="FFFFFF"/>
          </a:extrusionClr>
          <a:contourClr>
            <a:srgbClr val="FFFFFF"/>
          </a:contourClr>
        </a:sp3d>
      </xdr:spPr>
    </xdr:sp>
    <xdr:clientData/>
  </xdr:twoCellAnchor>
  <xdr:twoCellAnchor>
    <xdr:from>
      <xdr:col>9</xdr:col>
      <xdr:colOff>38100</xdr:colOff>
      <xdr:row>44</xdr:row>
      <xdr:rowOff>38100</xdr:rowOff>
    </xdr:from>
    <xdr:to>
      <xdr:col>9</xdr:col>
      <xdr:colOff>38100</xdr:colOff>
      <xdr:row>46</xdr:row>
      <xdr:rowOff>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4257675" y="6448425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38100</xdr:colOff>
      <xdr:row>45</xdr:row>
      <xdr:rowOff>0</xdr:rowOff>
    </xdr:from>
    <xdr:to>
      <xdr:col>10</xdr:col>
      <xdr:colOff>0</xdr:colOff>
      <xdr:row>45</xdr:row>
      <xdr:rowOff>0</xdr:rowOff>
    </xdr:to>
    <xdr:sp macro="" textlink="">
      <xdr:nvSpPr>
        <xdr:cNvPr id="5" name="Line 5"/>
        <xdr:cNvSpPr>
          <a:spLocks noChangeShapeType="1"/>
        </xdr:cNvSpPr>
      </xdr:nvSpPr>
      <xdr:spPr bwMode="auto">
        <a:xfrm>
          <a:off x="4257675" y="6457950"/>
          <a:ext cx="857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38100</xdr:colOff>
      <xdr:row>46</xdr:row>
      <xdr:rowOff>0</xdr:rowOff>
    </xdr:from>
    <xdr:to>
      <xdr:col>10</xdr:col>
      <xdr:colOff>0</xdr:colOff>
      <xdr:row>46</xdr:row>
      <xdr:rowOff>0</xdr:rowOff>
    </xdr:to>
    <xdr:sp macro="" textlink="">
      <xdr:nvSpPr>
        <xdr:cNvPr id="6" name="Line 6"/>
        <xdr:cNvSpPr>
          <a:spLocks noChangeShapeType="1"/>
        </xdr:cNvSpPr>
      </xdr:nvSpPr>
      <xdr:spPr bwMode="auto">
        <a:xfrm>
          <a:off x="4257675" y="6677025"/>
          <a:ext cx="857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295275</xdr:colOff>
      <xdr:row>45</xdr:row>
      <xdr:rowOff>0</xdr:rowOff>
    </xdr:from>
    <xdr:to>
      <xdr:col>9</xdr:col>
      <xdr:colOff>295275</xdr:colOff>
      <xdr:row>46</xdr:row>
      <xdr:rowOff>0</xdr:rowOff>
    </xdr:to>
    <xdr:sp macro="" textlink="">
      <xdr:nvSpPr>
        <xdr:cNvPr id="7" name="Line 7"/>
        <xdr:cNvSpPr>
          <a:spLocks noChangeShapeType="1"/>
        </xdr:cNvSpPr>
      </xdr:nvSpPr>
      <xdr:spPr bwMode="auto">
        <a:xfrm>
          <a:off x="4514850" y="64579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581025</xdr:colOff>
      <xdr:row>45</xdr:row>
      <xdr:rowOff>0</xdr:rowOff>
    </xdr:from>
    <xdr:to>
      <xdr:col>9</xdr:col>
      <xdr:colOff>581025</xdr:colOff>
      <xdr:row>46</xdr:row>
      <xdr:rowOff>0</xdr:rowOff>
    </xdr:to>
    <xdr:sp macro="" textlink="">
      <xdr:nvSpPr>
        <xdr:cNvPr id="8" name="Line 8"/>
        <xdr:cNvSpPr>
          <a:spLocks noChangeShapeType="1"/>
        </xdr:cNvSpPr>
      </xdr:nvSpPr>
      <xdr:spPr bwMode="auto">
        <a:xfrm>
          <a:off x="4800600" y="64579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45</xdr:row>
      <xdr:rowOff>0</xdr:rowOff>
    </xdr:from>
    <xdr:to>
      <xdr:col>10</xdr:col>
      <xdr:colOff>0</xdr:colOff>
      <xdr:row>46</xdr:row>
      <xdr:rowOff>9525</xdr:rowOff>
    </xdr:to>
    <xdr:sp macro="" textlink="">
      <xdr:nvSpPr>
        <xdr:cNvPr id="9" name="Line 9"/>
        <xdr:cNvSpPr>
          <a:spLocks noChangeShapeType="1"/>
        </xdr:cNvSpPr>
      </xdr:nvSpPr>
      <xdr:spPr bwMode="auto">
        <a:xfrm>
          <a:off x="5114925" y="6457950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</xdr:row>
      <xdr:rowOff>0</xdr:rowOff>
    </xdr:from>
    <xdr:to>
      <xdr:col>12</xdr:col>
      <xdr:colOff>0</xdr:colOff>
      <xdr:row>43</xdr:row>
      <xdr:rowOff>0</xdr:rowOff>
    </xdr:to>
    <xdr:sp macro="" textlink="">
      <xdr:nvSpPr>
        <xdr:cNvPr id="10" name="Rectangle 10"/>
        <xdr:cNvSpPr>
          <a:spLocks noChangeArrowheads="1"/>
        </xdr:cNvSpPr>
      </xdr:nvSpPr>
      <xdr:spPr bwMode="auto">
        <a:xfrm>
          <a:off x="180975" y="6172200"/>
          <a:ext cx="6638925" cy="209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43</xdr:row>
      <xdr:rowOff>0</xdr:rowOff>
    </xdr:from>
    <xdr:to>
      <xdr:col>13</xdr:col>
      <xdr:colOff>76200</xdr:colOff>
      <xdr:row>45</xdr:row>
      <xdr:rowOff>123825</xdr:rowOff>
    </xdr:to>
    <xdr:sp macro="" textlink="">
      <xdr:nvSpPr>
        <xdr:cNvPr id="11" name="Text Box 11"/>
        <xdr:cNvSpPr txBox="1">
          <a:spLocks noChangeArrowheads="1"/>
        </xdr:cNvSpPr>
      </xdr:nvSpPr>
      <xdr:spPr bwMode="auto">
        <a:xfrm>
          <a:off x="6886575" y="638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47625</xdr:colOff>
      <xdr:row>2</xdr:row>
      <xdr:rowOff>0</xdr:rowOff>
    </xdr:from>
    <xdr:to>
      <xdr:col>5</xdr:col>
      <xdr:colOff>361950</xdr:colOff>
      <xdr:row>3</xdr:row>
      <xdr:rowOff>152400</xdr:rowOff>
    </xdr:to>
    <xdr:pic>
      <xdr:nvPicPr>
        <xdr:cNvPr id="1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52425"/>
          <a:ext cx="1504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89646</xdr:colOff>
      <xdr:row>3</xdr:row>
      <xdr:rowOff>56030</xdr:rowOff>
    </xdr:from>
    <xdr:to>
      <xdr:col>9</xdr:col>
      <xdr:colOff>270119</xdr:colOff>
      <xdr:row>5</xdr:row>
      <xdr:rowOff>201706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284630"/>
          <a:ext cx="2075948" cy="50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1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2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2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3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7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40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1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2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3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4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5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6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47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48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4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50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51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52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53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54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55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56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57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58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5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Relationship Id="rId4" Type="http://schemas.openxmlformats.org/officeDocument/2006/relationships/comments" Target="../comments60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61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97"/>
  <sheetViews>
    <sheetView showGridLines="0" showRowColHeaders="0" workbookViewId="0">
      <selection activeCell="K15" sqref="K15"/>
    </sheetView>
  </sheetViews>
  <sheetFormatPr defaultRowHeight="12.75" x14ac:dyDescent="0.2"/>
  <cols>
    <col min="1" max="1" width="0.85546875" style="44" customWidth="1"/>
    <col min="2" max="2" width="0.5703125" style="30" customWidth="1"/>
    <col min="3" max="3" width="1" style="30" customWidth="1"/>
    <col min="4" max="4" width="5.5703125" customWidth="1"/>
    <col min="5" max="5" width="5.42578125" customWidth="1"/>
    <col min="6" max="6" width="1.7109375" customWidth="1"/>
    <col min="7" max="7" width="5.7109375" customWidth="1"/>
    <col min="8" max="8" width="12.5703125" customWidth="1"/>
    <col min="9" max="9" width="9" customWidth="1"/>
    <col min="10" max="10" width="11" customWidth="1"/>
    <col min="11" max="11" width="9.5703125" customWidth="1"/>
    <col min="12" max="12" width="13.42578125" customWidth="1"/>
    <col min="13" max="13" width="9.42578125" customWidth="1"/>
    <col min="14" max="14" width="16" customWidth="1"/>
    <col min="15" max="15" width="1" customWidth="1"/>
    <col min="16" max="16" width="0.5703125" style="30" customWidth="1"/>
    <col min="17" max="32" width="9.140625" style="44"/>
  </cols>
  <sheetData>
    <row r="1" spans="2:16" ht="5.25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</row>
    <row r="2" spans="2:16" ht="3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</row>
    <row r="3" spans="2:16" ht="3.75" customHeight="1" x14ac:dyDescent="0.2">
      <c r="B3" s="48"/>
      <c r="P3" s="48"/>
    </row>
    <row r="4" spans="2:16" ht="15" customHeight="1" x14ac:dyDescent="0.25">
      <c r="B4" s="48"/>
      <c r="G4" s="74" t="s">
        <v>0</v>
      </c>
      <c r="M4" s="18"/>
      <c r="N4" s="3" t="s">
        <v>142</v>
      </c>
      <c r="P4" s="48"/>
    </row>
    <row r="5" spans="2:16" ht="14.25" customHeight="1" x14ac:dyDescent="0.25">
      <c r="B5" s="48"/>
      <c r="M5" s="93" t="s">
        <v>19</v>
      </c>
      <c r="N5" s="179" t="s">
        <v>367</v>
      </c>
      <c r="P5" s="48"/>
    </row>
    <row r="6" spans="2:16" ht="19.5" x14ac:dyDescent="0.25">
      <c r="B6" s="48"/>
      <c r="D6" s="783" t="s">
        <v>143</v>
      </c>
      <c r="E6" s="783"/>
      <c r="F6" s="783"/>
      <c r="G6" s="783"/>
      <c r="H6" s="783"/>
      <c r="I6" s="783"/>
      <c r="J6" s="783"/>
      <c r="K6" s="783"/>
      <c r="L6" s="783"/>
      <c r="M6" s="783"/>
      <c r="N6" s="783"/>
      <c r="P6" s="48"/>
    </row>
    <row r="7" spans="2:16" x14ac:dyDescent="0.2">
      <c r="B7" s="48"/>
      <c r="P7" s="48"/>
    </row>
    <row r="8" spans="2:16" ht="10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P8" s="48"/>
    </row>
    <row r="9" spans="2:16" ht="2.25" customHeight="1" x14ac:dyDescent="0.2">
      <c r="B9" s="48"/>
      <c r="C9" s="33"/>
      <c r="D9" s="45"/>
      <c r="E9" s="46"/>
      <c r="F9" s="46"/>
      <c r="G9" s="46"/>
      <c r="H9" s="46"/>
      <c r="I9" s="46"/>
      <c r="J9" s="46"/>
      <c r="K9" s="46"/>
      <c r="L9" s="46"/>
      <c r="M9" s="46"/>
      <c r="N9" s="47"/>
      <c r="P9" s="48"/>
    </row>
    <row r="10" spans="2:16" ht="3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P10" s="48"/>
    </row>
    <row r="11" spans="2:16" ht="15.75" customHeight="1" x14ac:dyDescent="0.25">
      <c r="B11" s="48"/>
      <c r="D11" s="784" t="s">
        <v>127</v>
      </c>
      <c r="E11" s="784"/>
      <c r="F11" s="784"/>
      <c r="G11" s="784"/>
      <c r="H11" s="785" t="s">
        <v>212</v>
      </c>
      <c r="I11" s="785"/>
      <c r="J11" s="785"/>
      <c r="K11" s="94" t="s">
        <v>21</v>
      </c>
      <c r="L11" s="18"/>
      <c r="M11" s="96" t="s">
        <v>100</v>
      </c>
      <c r="N11" s="18"/>
      <c r="P11" s="48"/>
    </row>
    <row r="12" spans="2:16" ht="15" customHeight="1" x14ac:dyDescent="0.2">
      <c r="B12" s="48"/>
      <c r="D12" s="784" t="s">
        <v>128</v>
      </c>
      <c r="E12" s="784"/>
      <c r="F12" s="784"/>
      <c r="G12" s="784"/>
      <c r="H12" s="333" t="s">
        <v>215</v>
      </c>
      <c r="I12" s="30"/>
      <c r="J12" s="30"/>
      <c r="K12" s="91"/>
      <c r="L12" s="18"/>
      <c r="M12" s="786"/>
      <c r="N12" s="786"/>
      <c r="P12" s="48"/>
    </row>
    <row r="13" spans="2:16" ht="15.75" customHeight="1" x14ac:dyDescent="0.2">
      <c r="B13" s="48"/>
      <c r="D13" s="784" t="s">
        <v>129</v>
      </c>
      <c r="E13" s="784"/>
      <c r="F13" s="784"/>
      <c r="G13" s="784"/>
      <c r="H13" s="785" t="s">
        <v>151</v>
      </c>
      <c r="I13" s="785"/>
      <c r="J13" s="785"/>
      <c r="K13" s="94" t="s">
        <v>22</v>
      </c>
      <c r="L13" s="18"/>
      <c r="M13" s="814"/>
      <c r="N13" s="815"/>
      <c r="P13" s="48"/>
    </row>
    <row r="14" spans="2:16" ht="14.25" customHeight="1" x14ac:dyDescent="0.2">
      <c r="B14" s="48"/>
      <c r="D14" s="784" t="s">
        <v>130</v>
      </c>
      <c r="E14" s="784"/>
      <c r="F14" s="784"/>
      <c r="G14" s="784"/>
      <c r="H14" s="787" t="s">
        <v>150</v>
      </c>
      <c r="I14" s="787"/>
      <c r="J14" s="787"/>
      <c r="K14" s="91"/>
      <c r="L14" s="18"/>
      <c r="M14" s="3"/>
      <c r="P14" s="48"/>
    </row>
    <row r="15" spans="2:16" ht="14.25" customHeight="1" x14ac:dyDescent="0.25">
      <c r="B15" s="48"/>
      <c r="D15" s="784" t="s">
        <v>131</v>
      </c>
      <c r="E15" s="784"/>
      <c r="F15" s="784"/>
      <c r="G15" s="784"/>
      <c r="H15" s="787" t="s">
        <v>152</v>
      </c>
      <c r="I15" s="787"/>
      <c r="J15" s="787"/>
      <c r="K15" s="92"/>
      <c r="P15" s="48"/>
    </row>
    <row r="16" spans="2:16" ht="4.5" customHeight="1" thickBot="1" x14ac:dyDescent="0.25">
      <c r="B16" s="4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P16" s="48"/>
    </row>
    <row r="17" spans="1:32" ht="21" customHeight="1" thickTop="1" x14ac:dyDescent="0.2">
      <c r="B17" s="48"/>
      <c r="D17" s="792" t="s">
        <v>23</v>
      </c>
      <c r="E17" s="791"/>
      <c r="F17" s="790" t="s">
        <v>6</v>
      </c>
      <c r="G17" s="793"/>
      <c r="H17" s="793"/>
      <c r="I17" s="791"/>
      <c r="J17" s="790" t="s">
        <v>26</v>
      </c>
      <c r="K17" s="791"/>
      <c r="L17" s="790" t="s">
        <v>24</v>
      </c>
      <c r="M17" s="791"/>
      <c r="N17" s="107" t="s">
        <v>25</v>
      </c>
      <c r="P17" s="48"/>
    </row>
    <row r="18" spans="1:32" ht="15" customHeight="1" x14ac:dyDescent="0.2">
      <c r="B18" s="48"/>
      <c r="D18" s="797">
        <v>42927</v>
      </c>
      <c r="E18" s="798"/>
      <c r="F18" s="816" t="s">
        <v>217</v>
      </c>
      <c r="G18" s="852"/>
      <c r="H18" s="852"/>
      <c r="I18" s="798"/>
      <c r="J18" s="816" t="s">
        <v>244</v>
      </c>
      <c r="K18" s="798"/>
      <c r="L18" s="816" t="s">
        <v>245</v>
      </c>
      <c r="M18" s="798"/>
      <c r="N18" s="146"/>
      <c r="P18" s="48"/>
    </row>
    <row r="19" spans="1:32" ht="15" customHeight="1" x14ac:dyDescent="0.2">
      <c r="B19" s="48"/>
      <c r="D19" s="823"/>
      <c r="E19" s="796"/>
      <c r="F19" s="794"/>
      <c r="G19" s="795"/>
      <c r="H19" s="795"/>
      <c r="I19" s="796"/>
      <c r="J19" s="794"/>
      <c r="K19" s="796"/>
      <c r="L19" s="794" t="s">
        <v>246</v>
      </c>
      <c r="M19" s="796"/>
      <c r="N19" s="147"/>
      <c r="P19" s="48"/>
    </row>
    <row r="20" spans="1:32" ht="15" customHeight="1" x14ac:dyDescent="0.2">
      <c r="B20" s="48"/>
      <c r="D20" s="797"/>
      <c r="E20" s="798"/>
      <c r="F20" s="794"/>
      <c r="G20" s="795"/>
      <c r="H20" s="795"/>
      <c r="I20" s="796"/>
      <c r="J20" s="794"/>
      <c r="K20" s="796"/>
      <c r="L20" s="794"/>
      <c r="M20" s="796"/>
      <c r="N20" s="147"/>
      <c r="P20" s="48"/>
    </row>
    <row r="21" spans="1:32" ht="15" customHeight="1" x14ac:dyDescent="0.2">
      <c r="B21" s="48"/>
      <c r="D21" s="797"/>
      <c r="E21" s="798"/>
      <c r="F21" s="794"/>
      <c r="G21" s="795"/>
      <c r="H21" s="795"/>
      <c r="I21" s="796"/>
      <c r="J21" s="794"/>
      <c r="K21" s="796"/>
      <c r="L21" s="794"/>
      <c r="M21" s="796"/>
      <c r="N21" s="147"/>
      <c r="P21" s="48"/>
    </row>
    <row r="22" spans="1:32" ht="15" customHeight="1" x14ac:dyDescent="0.2">
      <c r="B22" s="48"/>
      <c r="D22" s="823"/>
      <c r="E22" s="796"/>
      <c r="F22" s="794"/>
      <c r="G22" s="795"/>
      <c r="H22" s="795"/>
      <c r="I22" s="796"/>
      <c r="J22" s="794"/>
      <c r="K22" s="796"/>
      <c r="L22" s="794"/>
      <c r="M22" s="796"/>
      <c r="N22" s="147"/>
      <c r="P22" s="48"/>
    </row>
    <row r="23" spans="1:32" ht="15" customHeight="1" x14ac:dyDescent="0.2">
      <c r="B23" s="48"/>
      <c r="D23" s="797"/>
      <c r="E23" s="798"/>
      <c r="F23" s="774"/>
      <c r="G23" s="778"/>
      <c r="H23" s="778"/>
      <c r="I23" s="775"/>
      <c r="J23" s="774"/>
      <c r="K23" s="775"/>
      <c r="L23" s="774"/>
      <c r="M23" s="775"/>
      <c r="N23" s="151"/>
      <c r="P23" s="48"/>
    </row>
    <row r="24" spans="1:32" s="3" customFormat="1" ht="3" customHeight="1" x14ac:dyDescent="0.2">
      <c r="A24" s="51"/>
      <c r="B24" s="49"/>
      <c r="C24" s="33"/>
      <c r="D24" s="108"/>
      <c r="E24" s="75"/>
      <c r="F24" s="75"/>
      <c r="G24" s="75"/>
      <c r="H24" s="75"/>
      <c r="I24" s="75"/>
      <c r="J24" s="75"/>
      <c r="K24" s="75"/>
      <c r="L24" s="75"/>
      <c r="M24" s="78"/>
      <c r="N24" s="109"/>
      <c r="P24" s="49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</row>
    <row r="25" spans="1:32" s="3" customFormat="1" ht="4.5" customHeight="1" x14ac:dyDescent="0.2">
      <c r="A25" s="51"/>
      <c r="B25" s="49"/>
      <c r="C25" s="33"/>
      <c r="D25" s="110"/>
      <c r="E25" s="17"/>
      <c r="F25" s="17"/>
      <c r="G25" s="17"/>
      <c r="H25" s="17"/>
      <c r="I25" s="17"/>
      <c r="J25" s="17"/>
      <c r="K25" s="17"/>
      <c r="L25" s="17"/>
      <c r="M25" s="16"/>
      <c r="N25" s="111"/>
      <c r="P25" s="49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</row>
    <row r="26" spans="1:32" ht="15.75" customHeight="1" x14ac:dyDescent="0.25">
      <c r="B26" s="48"/>
      <c r="D26" s="112" t="s">
        <v>141</v>
      </c>
      <c r="E26" s="15"/>
      <c r="F26" s="16"/>
      <c r="G26" s="16"/>
      <c r="H26" s="17"/>
      <c r="I26" s="95" t="s">
        <v>28</v>
      </c>
      <c r="J26" s="804">
        <v>5000000</v>
      </c>
      <c r="K26" s="805"/>
      <c r="L26" s="98" t="s">
        <v>122</v>
      </c>
      <c r="M26" s="16"/>
      <c r="N26" s="111"/>
      <c r="P26" s="48"/>
    </row>
    <row r="27" spans="1:32" ht="15.75" customHeight="1" x14ac:dyDescent="0.25">
      <c r="B27" s="48"/>
      <c r="D27" s="113"/>
      <c r="E27" s="15"/>
      <c r="F27" s="16"/>
      <c r="G27" s="16"/>
      <c r="H27" s="17"/>
      <c r="I27" s="95" t="s">
        <v>27</v>
      </c>
      <c r="J27" s="856" t="s">
        <v>146</v>
      </c>
      <c r="K27" s="805"/>
      <c r="L27" s="98" t="s">
        <v>126</v>
      </c>
      <c r="M27" s="16"/>
      <c r="N27" s="111"/>
      <c r="P27" s="48"/>
    </row>
    <row r="28" spans="1:32" ht="15" customHeight="1" x14ac:dyDescent="0.2">
      <c r="B28" s="48"/>
      <c r="D28" s="113"/>
      <c r="E28" s="15"/>
      <c r="F28" s="16"/>
      <c r="G28" s="16"/>
      <c r="H28" s="17"/>
      <c r="I28" s="152"/>
      <c r="J28" s="804"/>
      <c r="K28" s="805"/>
      <c r="L28" s="98" t="s">
        <v>124</v>
      </c>
      <c r="M28" s="16"/>
      <c r="N28" s="111"/>
      <c r="P28" s="48"/>
    </row>
    <row r="29" spans="1:32" x14ac:dyDescent="0.2">
      <c r="B29" s="48"/>
      <c r="D29" s="113"/>
      <c r="E29" s="15"/>
      <c r="F29" s="16"/>
      <c r="G29" s="16"/>
      <c r="H29" s="17"/>
      <c r="I29" s="41"/>
      <c r="J29" s="17"/>
      <c r="K29" s="17"/>
      <c r="L29" s="98" t="s">
        <v>125</v>
      </c>
      <c r="M29" s="16"/>
      <c r="N29" s="111"/>
      <c r="P29" s="48"/>
    </row>
    <row r="30" spans="1:32" ht="14.25" customHeight="1" x14ac:dyDescent="0.2">
      <c r="B30" s="48"/>
      <c r="D30" s="842" t="s">
        <v>247</v>
      </c>
      <c r="E30" s="843"/>
      <c r="F30" s="843"/>
      <c r="G30" s="843"/>
      <c r="H30" s="843"/>
      <c r="I30" s="843"/>
      <c r="J30" s="843"/>
      <c r="K30" s="843"/>
      <c r="L30" s="843"/>
      <c r="M30" s="843"/>
      <c r="N30" s="844"/>
      <c r="P30" s="48"/>
    </row>
    <row r="31" spans="1:32" ht="7.5" customHeight="1" x14ac:dyDescent="0.2">
      <c r="B31" s="48"/>
      <c r="D31" s="153"/>
      <c r="E31" s="154"/>
      <c r="F31" s="155"/>
      <c r="G31" s="155"/>
      <c r="H31" s="140"/>
      <c r="I31" s="155"/>
      <c r="J31" s="155"/>
      <c r="K31" s="155"/>
      <c r="L31" s="140"/>
      <c r="M31" s="155"/>
      <c r="N31" s="156"/>
      <c r="P31" s="48"/>
    </row>
    <row r="32" spans="1:32" ht="4.5" customHeight="1" x14ac:dyDescent="0.2">
      <c r="B32" s="48"/>
      <c r="D32" s="113"/>
      <c r="E32" s="15"/>
      <c r="F32" s="16"/>
      <c r="G32" s="16"/>
      <c r="H32" s="17"/>
      <c r="I32" s="16"/>
      <c r="J32" s="36"/>
      <c r="K32" s="16"/>
      <c r="L32" s="17"/>
      <c r="M32" s="16"/>
      <c r="N32" s="111"/>
      <c r="P32" s="48"/>
    </row>
    <row r="33" spans="2:16" ht="14.25" customHeight="1" x14ac:dyDescent="0.2">
      <c r="B33" s="48"/>
      <c r="D33" s="113"/>
      <c r="E33" s="99" t="s">
        <v>121</v>
      </c>
      <c r="F33" s="16"/>
      <c r="G33" s="16"/>
      <c r="H33" s="17"/>
      <c r="I33" s="16"/>
      <c r="J33" s="43"/>
      <c r="K33" s="99" t="s">
        <v>120</v>
      </c>
      <c r="L33" s="17"/>
      <c r="M33" s="90"/>
      <c r="N33" s="111"/>
      <c r="P33" s="48"/>
    </row>
    <row r="34" spans="2:16" ht="14.25" customHeight="1" x14ac:dyDescent="0.2">
      <c r="B34" s="48"/>
      <c r="D34" s="113"/>
      <c r="E34" s="99" t="s">
        <v>119</v>
      </c>
      <c r="F34" s="16"/>
      <c r="G34" s="16"/>
      <c r="H34" s="17"/>
      <c r="I34" s="16"/>
      <c r="J34" s="43"/>
      <c r="K34" s="99" t="s">
        <v>29</v>
      </c>
      <c r="L34" s="17"/>
      <c r="M34" s="16"/>
      <c r="N34" s="111"/>
      <c r="P34" s="48"/>
    </row>
    <row r="35" spans="2:16" ht="14.25" customHeight="1" x14ac:dyDescent="0.2">
      <c r="B35" s="48"/>
      <c r="D35" s="113"/>
      <c r="E35" s="15"/>
      <c r="F35" s="16"/>
      <c r="G35" s="16"/>
      <c r="H35" s="17"/>
      <c r="I35" s="16"/>
      <c r="J35" s="43"/>
      <c r="K35" s="16"/>
      <c r="L35" s="17"/>
      <c r="M35" s="16"/>
      <c r="N35" s="111"/>
      <c r="P35" s="48"/>
    </row>
    <row r="36" spans="2:16" ht="14.25" customHeight="1" x14ac:dyDescent="0.2">
      <c r="B36" s="48"/>
      <c r="D36" s="113"/>
      <c r="E36" s="15"/>
      <c r="F36" s="16"/>
      <c r="G36" s="16"/>
      <c r="H36" s="17"/>
      <c r="I36" s="16"/>
      <c r="J36" s="43"/>
      <c r="K36" s="16"/>
      <c r="L36" s="17"/>
      <c r="M36" s="16"/>
      <c r="N36" s="111"/>
      <c r="P36" s="48"/>
    </row>
    <row r="37" spans="2:16" ht="14.25" customHeight="1" x14ac:dyDescent="0.2">
      <c r="B37" s="48"/>
      <c r="D37" s="113"/>
      <c r="E37" s="15"/>
      <c r="F37" s="16"/>
      <c r="G37" s="16"/>
      <c r="H37" s="17"/>
      <c r="I37" s="16"/>
      <c r="J37" s="43"/>
      <c r="K37" s="16"/>
      <c r="L37" s="17"/>
      <c r="M37" s="16"/>
      <c r="N37" s="111"/>
      <c r="P37" s="48"/>
    </row>
    <row r="38" spans="2:16" ht="14.25" customHeight="1" x14ac:dyDescent="0.25">
      <c r="B38" s="48"/>
      <c r="D38" s="114"/>
      <c r="E38" s="836" t="s">
        <v>216</v>
      </c>
      <c r="F38" s="837"/>
      <c r="G38" s="837"/>
      <c r="H38" s="837"/>
      <c r="I38" s="840" t="s">
        <v>368</v>
      </c>
      <c r="J38" s="841"/>
      <c r="K38" s="819" t="s">
        <v>155</v>
      </c>
      <c r="L38" s="820"/>
      <c r="M38" s="840" t="s">
        <v>369</v>
      </c>
      <c r="N38" s="841"/>
      <c r="P38" s="48"/>
    </row>
    <row r="39" spans="2:16" ht="5.25" customHeight="1" thickBot="1" x14ac:dyDescent="0.25">
      <c r="B39" s="48"/>
      <c r="D39" s="115"/>
      <c r="E39" s="116"/>
      <c r="F39" s="116"/>
      <c r="G39" s="116"/>
      <c r="H39" s="116"/>
      <c r="I39" s="116"/>
      <c r="J39" s="117"/>
      <c r="K39" s="116"/>
      <c r="L39" s="116"/>
      <c r="M39" s="116"/>
      <c r="N39" s="118"/>
      <c r="P39" s="48"/>
    </row>
    <row r="40" spans="2:16" ht="2.25" customHeight="1" thickTop="1" x14ac:dyDescent="0.2">
      <c r="B40" s="48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P40" s="48"/>
    </row>
    <row r="41" spans="2:16" ht="3" customHeight="1" thickBot="1" x14ac:dyDescent="0.25">
      <c r="B41" s="48"/>
      <c r="P41" s="48"/>
    </row>
    <row r="42" spans="2:16" ht="24" customHeight="1" thickTop="1" x14ac:dyDescent="0.25">
      <c r="B42" s="48"/>
      <c r="D42" s="853" t="s">
        <v>118</v>
      </c>
      <c r="E42" s="854"/>
      <c r="F42" s="854"/>
      <c r="G42" s="854"/>
      <c r="H42" s="854"/>
      <c r="I42" s="854"/>
      <c r="J42" s="854"/>
      <c r="K42" s="854"/>
      <c r="L42" s="854"/>
      <c r="M42" s="854"/>
      <c r="N42" s="855"/>
      <c r="P42" s="48"/>
    </row>
    <row r="43" spans="2:16" ht="2.25" customHeight="1" x14ac:dyDescent="0.2">
      <c r="B43" s="48"/>
      <c r="D43" s="119"/>
      <c r="E43" s="3"/>
      <c r="F43" s="3"/>
      <c r="G43" s="3"/>
      <c r="H43" s="3"/>
      <c r="I43" s="3"/>
      <c r="J43" s="3"/>
      <c r="K43" s="3"/>
      <c r="L43" s="3"/>
      <c r="M43" s="3"/>
      <c r="N43" s="120"/>
      <c r="P43" s="48"/>
    </row>
    <row r="44" spans="2:16" ht="22.5" customHeight="1" x14ac:dyDescent="0.2">
      <c r="B44" s="48"/>
      <c r="D44" s="119"/>
      <c r="E44" s="3"/>
      <c r="F44" s="3"/>
      <c r="G44" s="3"/>
      <c r="H44" s="3"/>
      <c r="I44" s="3"/>
      <c r="J44" s="3"/>
      <c r="K44" s="3"/>
      <c r="L44" s="3"/>
      <c r="M44" s="106" t="s">
        <v>31</v>
      </c>
      <c r="N44" s="120"/>
      <c r="P44" s="48"/>
    </row>
    <row r="45" spans="2:16" ht="17.25" customHeight="1" x14ac:dyDescent="0.25">
      <c r="B45" s="48"/>
      <c r="D45" s="121" t="s">
        <v>138</v>
      </c>
      <c r="E45" s="3"/>
      <c r="F45" s="3"/>
      <c r="G45" s="3"/>
      <c r="H45" s="3"/>
      <c r="I45" s="97" t="s">
        <v>28</v>
      </c>
      <c r="J45" s="804"/>
      <c r="K45" s="805"/>
      <c r="L45" s="103" t="s">
        <v>123</v>
      </c>
      <c r="M45" s="158"/>
      <c r="N45" s="159"/>
      <c r="O45" s="3"/>
      <c r="P45" s="48"/>
    </row>
    <row r="46" spans="2:16" ht="15.75" customHeight="1" x14ac:dyDescent="0.2">
      <c r="B46" s="48"/>
      <c r="D46" s="828"/>
      <c r="E46" s="829"/>
      <c r="F46" s="829"/>
      <c r="G46" s="829"/>
      <c r="H46" s="3"/>
      <c r="I46" s="97" t="s">
        <v>27</v>
      </c>
      <c r="J46" s="804"/>
      <c r="K46" s="805"/>
      <c r="L46" s="3"/>
      <c r="M46" s="788"/>
      <c r="N46" s="789"/>
      <c r="P46" s="48"/>
    </row>
    <row r="47" spans="2:16" ht="16.5" customHeight="1" x14ac:dyDescent="0.25">
      <c r="B47" s="48"/>
      <c r="D47" s="830"/>
      <c r="E47" s="831"/>
      <c r="F47" s="831"/>
      <c r="G47" s="831"/>
      <c r="H47" s="3"/>
      <c r="I47" s="157"/>
      <c r="J47" s="804"/>
      <c r="K47" s="805"/>
      <c r="L47" s="104"/>
      <c r="M47" s="845" t="s">
        <v>153</v>
      </c>
      <c r="N47" s="846"/>
      <c r="P47" s="48"/>
    </row>
    <row r="48" spans="2:16" ht="15.75" customHeight="1" x14ac:dyDescent="0.25">
      <c r="B48" s="48"/>
      <c r="D48" s="119"/>
      <c r="E48" s="3"/>
      <c r="F48" s="3"/>
      <c r="G48" s="3"/>
      <c r="H48" s="3"/>
      <c r="I48" s="3"/>
      <c r="J48" s="3"/>
      <c r="K48" s="3"/>
      <c r="L48" s="104" t="s">
        <v>39</v>
      </c>
      <c r="M48" s="847" t="s">
        <v>321</v>
      </c>
      <c r="N48" s="848"/>
      <c r="P48" s="48"/>
    </row>
    <row r="49" spans="2:16" ht="17.25" customHeight="1" x14ac:dyDescent="0.2">
      <c r="B49" s="48"/>
      <c r="D49" s="842" t="s">
        <v>139</v>
      </c>
      <c r="E49" s="843"/>
      <c r="F49" s="843"/>
      <c r="G49" s="843"/>
      <c r="H49" s="843"/>
      <c r="I49" s="843"/>
      <c r="J49" s="843"/>
      <c r="K49" s="843"/>
      <c r="L49" s="843"/>
      <c r="M49" s="843"/>
      <c r="N49" s="844"/>
      <c r="P49" s="48"/>
    </row>
    <row r="50" spans="2:16" ht="3.75" customHeight="1" x14ac:dyDescent="0.2">
      <c r="B50" s="48"/>
      <c r="D50" s="119"/>
      <c r="E50" s="3"/>
      <c r="F50" s="3"/>
      <c r="G50" s="3"/>
      <c r="H50" s="3"/>
      <c r="I50" s="3"/>
      <c r="J50" s="3"/>
      <c r="K50" s="3"/>
      <c r="L50" s="3"/>
      <c r="M50" s="3"/>
      <c r="N50" s="120"/>
      <c r="P50" s="48"/>
    </row>
    <row r="51" spans="2:16" ht="16.5" customHeight="1" x14ac:dyDescent="0.2">
      <c r="B51" s="48"/>
      <c r="D51" s="119"/>
      <c r="E51" s="3"/>
      <c r="F51" s="3"/>
      <c r="G51" s="3"/>
      <c r="H51" s="3"/>
      <c r="I51" s="3"/>
      <c r="J51" s="3"/>
      <c r="K51" s="3"/>
      <c r="L51" s="3"/>
      <c r="M51" s="105"/>
      <c r="N51" s="120"/>
      <c r="P51" s="48"/>
    </row>
    <row r="52" spans="2:16" ht="4.5" customHeight="1" x14ac:dyDescent="0.2">
      <c r="B52" s="48"/>
      <c r="D52" s="119"/>
      <c r="E52" s="3"/>
      <c r="F52" s="3"/>
      <c r="G52" s="3"/>
      <c r="H52" s="3"/>
      <c r="I52" s="3"/>
      <c r="J52" s="3"/>
      <c r="K52" s="3"/>
      <c r="L52" s="3"/>
      <c r="M52" s="3"/>
      <c r="N52" s="120"/>
      <c r="P52" s="48"/>
    </row>
    <row r="53" spans="2:16" ht="17.25" customHeight="1" x14ac:dyDescent="0.25">
      <c r="B53" s="48"/>
      <c r="D53" s="121" t="s">
        <v>140</v>
      </c>
      <c r="E53" s="3"/>
      <c r="F53" s="3"/>
      <c r="G53" s="826" t="s">
        <v>38</v>
      </c>
      <c r="H53" s="826"/>
      <c r="I53" s="104" t="s">
        <v>134</v>
      </c>
      <c r="J53" s="160" t="s">
        <v>135</v>
      </c>
      <c r="K53" s="105" t="s">
        <v>30</v>
      </c>
      <c r="L53" s="105"/>
      <c r="M53" s="817" t="s">
        <v>227</v>
      </c>
      <c r="N53" s="818"/>
      <c r="P53" s="48"/>
    </row>
    <row r="54" spans="2:16" ht="3.75" customHeight="1" thickBot="1" x14ac:dyDescent="0.3">
      <c r="B54" s="48"/>
      <c r="D54" s="122"/>
      <c r="E54" s="116"/>
      <c r="F54" s="116"/>
      <c r="G54" s="123"/>
      <c r="H54" s="123"/>
      <c r="I54" s="124"/>
      <c r="J54" s="125"/>
      <c r="K54" s="126"/>
      <c r="L54" s="126"/>
      <c r="M54" s="127"/>
      <c r="N54" s="128"/>
      <c r="P54" s="48"/>
    </row>
    <row r="55" spans="2:16" ht="6" customHeight="1" thickTop="1" thickBot="1" x14ac:dyDescent="0.25">
      <c r="B55" s="48"/>
      <c r="P55" s="48"/>
    </row>
    <row r="56" spans="2:16" ht="23.25" customHeight="1" thickTop="1" x14ac:dyDescent="0.25">
      <c r="B56" s="48"/>
      <c r="D56" s="849" t="s">
        <v>32</v>
      </c>
      <c r="E56" s="850"/>
      <c r="F56" s="850"/>
      <c r="G56" s="850"/>
      <c r="H56" s="850"/>
      <c r="I56" s="850"/>
      <c r="J56" s="850"/>
      <c r="K56" s="850"/>
      <c r="L56" s="850"/>
      <c r="M56" s="850"/>
      <c r="N56" s="851"/>
      <c r="P56" s="48"/>
    </row>
    <row r="57" spans="2:16" ht="1.5" customHeight="1" x14ac:dyDescent="0.2">
      <c r="B57" s="48"/>
      <c r="D57" s="132"/>
      <c r="E57" s="133"/>
      <c r="F57" s="133"/>
      <c r="G57" s="133"/>
      <c r="H57" s="133"/>
      <c r="I57" s="133"/>
      <c r="J57" s="133"/>
      <c r="K57" s="133"/>
      <c r="L57" s="133"/>
      <c r="M57" s="133"/>
      <c r="N57" s="134"/>
      <c r="P57" s="48"/>
    </row>
    <row r="58" spans="2:16" ht="17.25" customHeight="1" x14ac:dyDescent="0.2">
      <c r="B58" s="48"/>
      <c r="D58" s="839" t="s">
        <v>33</v>
      </c>
      <c r="E58" s="838"/>
      <c r="F58" s="838"/>
      <c r="G58" s="838"/>
      <c r="H58" s="827" t="s">
        <v>35</v>
      </c>
      <c r="I58" s="827"/>
      <c r="J58" s="806" t="s">
        <v>36</v>
      </c>
      <c r="K58" s="807"/>
      <c r="L58" s="808"/>
      <c r="M58" s="809" t="s">
        <v>37</v>
      </c>
      <c r="N58" s="810"/>
      <c r="P58" s="48"/>
    </row>
    <row r="59" spans="2:16" ht="15" customHeight="1" x14ac:dyDescent="0.2">
      <c r="B59" s="48"/>
      <c r="D59" s="834" t="s">
        <v>34</v>
      </c>
      <c r="E59" s="835"/>
      <c r="F59" s="835" t="s">
        <v>23</v>
      </c>
      <c r="G59" s="835"/>
      <c r="H59" s="838"/>
      <c r="I59" s="838"/>
      <c r="J59" s="811"/>
      <c r="K59" s="812"/>
      <c r="L59" s="813"/>
      <c r="M59" s="799"/>
      <c r="N59" s="800"/>
      <c r="P59" s="48"/>
    </row>
    <row r="60" spans="2:16" x14ac:dyDescent="0.2">
      <c r="B60" s="48"/>
      <c r="D60" s="832"/>
      <c r="E60" s="775"/>
      <c r="F60" s="824"/>
      <c r="G60" s="775"/>
      <c r="H60" s="774"/>
      <c r="I60" s="775"/>
      <c r="J60" s="801"/>
      <c r="K60" s="802"/>
      <c r="L60" s="803"/>
      <c r="M60" s="801"/>
      <c r="N60" s="821"/>
      <c r="P60" s="48"/>
    </row>
    <row r="61" spans="2:16" x14ac:dyDescent="0.2">
      <c r="B61" s="48"/>
      <c r="D61" s="832"/>
      <c r="E61" s="775"/>
      <c r="F61" s="825"/>
      <c r="G61" s="775"/>
      <c r="H61" s="774"/>
      <c r="I61" s="775"/>
      <c r="J61" s="774"/>
      <c r="K61" s="778"/>
      <c r="L61" s="775"/>
      <c r="M61" s="774"/>
      <c r="N61" s="776"/>
      <c r="P61" s="48"/>
    </row>
    <row r="62" spans="2:16" x14ac:dyDescent="0.2">
      <c r="B62" s="48"/>
      <c r="D62" s="148"/>
      <c r="E62" s="149"/>
      <c r="F62" s="150"/>
      <c r="G62" s="149"/>
      <c r="H62" s="774"/>
      <c r="I62" s="775"/>
      <c r="J62" s="774"/>
      <c r="K62" s="778"/>
      <c r="L62" s="775"/>
      <c r="M62" s="774"/>
      <c r="N62" s="776"/>
      <c r="P62" s="48"/>
    </row>
    <row r="63" spans="2:16" x14ac:dyDescent="0.2">
      <c r="B63" s="48"/>
      <c r="D63" s="148"/>
      <c r="E63" s="149"/>
      <c r="F63" s="150"/>
      <c r="G63" s="149"/>
      <c r="H63" s="774"/>
      <c r="I63" s="775"/>
      <c r="J63" s="774"/>
      <c r="K63" s="778"/>
      <c r="L63" s="775"/>
      <c r="M63" s="774"/>
      <c r="N63" s="776"/>
      <c r="P63" s="48"/>
    </row>
    <row r="64" spans="2:16" x14ac:dyDescent="0.2">
      <c r="B64" s="48"/>
      <c r="D64" s="148"/>
      <c r="E64" s="149"/>
      <c r="F64" s="150"/>
      <c r="G64" s="149"/>
      <c r="H64" s="774"/>
      <c r="I64" s="775"/>
      <c r="J64" s="774"/>
      <c r="K64" s="778"/>
      <c r="L64" s="775"/>
      <c r="M64" s="774"/>
      <c r="N64" s="776"/>
      <c r="P64" s="48"/>
    </row>
    <row r="65" spans="2:16" x14ac:dyDescent="0.2">
      <c r="B65" s="48"/>
      <c r="D65" s="148"/>
      <c r="E65" s="149"/>
      <c r="F65" s="150"/>
      <c r="G65" s="149"/>
      <c r="H65" s="150"/>
      <c r="I65" s="149"/>
      <c r="J65" s="774"/>
      <c r="K65" s="778"/>
      <c r="L65" s="775"/>
      <c r="M65" s="774"/>
      <c r="N65" s="776"/>
      <c r="P65" s="48"/>
    </row>
    <row r="66" spans="2:16" x14ac:dyDescent="0.2">
      <c r="B66" s="48"/>
      <c r="D66" s="832"/>
      <c r="E66" s="775"/>
      <c r="F66" s="774"/>
      <c r="G66" s="775"/>
      <c r="H66" s="774"/>
      <c r="I66" s="775"/>
      <c r="J66" s="774"/>
      <c r="K66" s="778"/>
      <c r="L66" s="775"/>
      <c r="M66" s="774"/>
      <c r="N66" s="776"/>
      <c r="P66" s="48"/>
    </row>
    <row r="67" spans="2:16" x14ac:dyDescent="0.2">
      <c r="B67" s="48"/>
      <c r="D67" s="833"/>
      <c r="E67" s="781"/>
      <c r="F67" s="779"/>
      <c r="G67" s="781"/>
      <c r="H67" s="779"/>
      <c r="I67" s="781"/>
      <c r="J67" s="779"/>
      <c r="K67" s="780"/>
      <c r="L67" s="781"/>
      <c r="M67" s="779"/>
      <c r="N67" s="782"/>
      <c r="P67" s="48"/>
    </row>
    <row r="68" spans="2:16" ht="20.25" customHeight="1" x14ac:dyDescent="0.25">
      <c r="B68" s="48"/>
      <c r="D68" s="114"/>
      <c r="E68" s="33"/>
      <c r="F68" s="33"/>
      <c r="G68" s="33"/>
      <c r="H68" s="102" t="s">
        <v>136</v>
      </c>
      <c r="I68" s="161" t="s">
        <v>148</v>
      </c>
      <c r="J68" s="161"/>
      <c r="K68" s="135" t="s">
        <v>137</v>
      </c>
      <c r="L68" s="161" t="s">
        <v>322</v>
      </c>
      <c r="M68" s="33"/>
      <c r="N68" s="129"/>
      <c r="P68" s="48"/>
    </row>
    <row r="69" spans="2:16" ht="10.5" customHeight="1" thickBot="1" x14ac:dyDescent="0.25">
      <c r="B69" s="48"/>
      <c r="D69" s="822"/>
      <c r="E69" s="777"/>
      <c r="F69" s="777"/>
      <c r="G69" s="777"/>
      <c r="H69" s="130"/>
      <c r="I69" s="130"/>
      <c r="J69" s="777"/>
      <c r="K69" s="777"/>
      <c r="L69" s="777"/>
      <c r="M69" s="777"/>
      <c r="N69" s="131"/>
      <c r="P69" s="48"/>
    </row>
    <row r="70" spans="2:16" ht="11.25" customHeight="1" thickTop="1" x14ac:dyDescent="0.2">
      <c r="B70" s="48"/>
      <c r="D70" s="50"/>
      <c r="E70" s="50"/>
      <c r="F70" s="50"/>
      <c r="G70" s="50"/>
      <c r="H70" s="33"/>
      <c r="I70" s="33"/>
      <c r="J70" s="33"/>
      <c r="K70" s="33"/>
      <c r="L70" s="33"/>
      <c r="M70" s="33"/>
      <c r="N70" s="33"/>
      <c r="P70" s="48"/>
    </row>
    <row r="71" spans="2:16" x14ac:dyDescent="0.2">
      <c r="B71" s="48"/>
      <c r="D71" s="50"/>
      <c r="E71" s="100" t="s">
        <v>132</v>
      </c>
      <c r="F71" s="50"/>
      <c r="G71" s="50"/>
      <c r="H71" s="33"/>
      <c r="I71" s="33"/>
      <c r="J71" s="33"/>
      <c r="K71" s="101" t="s">
        <v>133</v>
      </c>
      <c r="L71" s="89"/>
      <c r="M71" s="33"/>
      <c r="N71" s="33"/>
      <c r="P71" s="48"/>
    </row>
    <row r="72" spans="2:16" ht="8.25" customHeight="1" x14ac:dyDescent="0.2">
      <c r="B72" s="48"/>
      <c r="D72" s="88"/>
      <c r="P72" s="48"/>
    </row>
    <row r="73" spans="2:16" ht="3" customHeight="1" x14ac:dyDescent="0.2"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</row>
    <row r="74" spans="2:16" x14ac:dyDescent="0.2"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 t="s">
        <v>144</v>
      </c>
      <c r="O74" s="30"/>
    </row>
    <row r="75" spans="2:16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</row>
    <row r="76" spans="2:16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</row>
    <row r="77" spans="2:16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</row>
    <row r="78" spans="2:16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</row>
    <row r="79" spans="2:16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</row>
    <row r="80" spans="2:16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</row>
    <row r="81" spans="2:16" x14ac:dyDescent="0.2"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</row>
    <row r="82" spans="2:16" x14ac:dyDescent="0.2"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</row>
    <row r="83" spans="2:16" x14ac:dyDescent="0.2"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</row>
    <row r="84" spans="2:16" x14ac:dyDescent="0.2"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</row>
    <row r="85" spans="2:16" x14ac:dyDescent="0.2"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</row>
    <row r="86" spans="2:16" x14ac:dyDescent="0.2"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</row>
    <row r="87" spans="2:16" x14ac:dyDescent="0.2"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</row>
    <row r="88" spans="2:16" x14ac:dyDescent="0.2"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</row>
    <row r="89" spans="2:16" x14ac:dyDescent="0.2"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</row>
    <row r="90" spans="2:16" x14ac:dyDescent="0.2"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</row>
    <row r="91" spans="2:16" x14ac:dyDescent="0.2"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</row>
    <row r="92" spans="2:16" x14ac:dyDescent="0.2"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</row>
    <row r="93" spans="2:16" x14ac:dyDescent="0.2"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</row>
    <row r="94" spans="2:16" x14ac:dyDescent="0.2"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</row>
    <row r="95" spans="2:16" x14ac:dyDescent="0.2"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</row>
    <row r="96" spans="2:16" x14ac:dyDescent="0.2"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</row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  <row r="201" s="44" customFormat="1" x14ac:dyDescent="0.2"/>
    <row r="202" s="44" customFormat="1" x14ac:dyDescent="0.2"/>
    <row r="203" s="44" customFormat="1" x14ac:dyDescent="0.2"/>
    <row r="204" s="44" customFormat="1" x14ac:dyDescent="0.2"/>
    <row r="205" s="44" customFormat="1" x14ac:dyDescent="0.2"/>
    <row r="206" s="44" customFormat="1" x14ac:dyDescent="0.2"/>
    <row r="207" s="44" customFormat="1" x14ac:dyDescent="0.2"/>
    <row r="208" s="44" customFormat="1" x14ac:dyDescent="0.2"/>
    <row r="209" s="44" customFormat="1" x14ac:dyDescent="0.2"/>
    <row r="210" s="44" customFormat="1" x14ac:dyDescent="0.2"/>
    <row r="211" s="44" customFormat="1" x14ac:dyDescent="0.2"/>
    <row r="212" s="44" customFormat="1" x14ac:dyDescent="0.2"/>
    <row r="213" s="44" customFormat="1" x14ac:dyDescent="0.2"/>
    <row r="214" s="44" customFormat="1" x14ac:dyDescent="0.2"/>
    <row r="215" s="44" customFormat="1" x14ac:dyDescent="0.2"/>
    <row r="216" s="44" customFormat="1" x14ac:dyDescent="0.2"/>
    <row r="217" s="44" customFormat="1" x14ac:dyDescent="0.2"/>
    <row r="218" s="44" customFormat="1" x14ac:dyDescent="0.2"/>
    <row r="219" s="44" customFormat="1" x14ac:dyDescent="0.2"/>
    <row r="220" s="44" customFormat="1" x14ac:dyDescent="0.2"/>
    <row r="221" s="44" customFormat="1" x14ac:dyDescent="0.2"/>
    <row r="222" s="44" customFormat="1" x14ac:dyDescent="0.2"/>
    <row r="223" s="44" customFormat="1" x14ac:dyDescent="0.2"/>
    <row r="224" s="44" customFormat="1" x14ac:dyDescent="0.2"/>
    <row r="225" s="44" customFormat="1" x14ac:dyDescent="0.2"/>
    <row r="226" s="44" customFormat="1" x14ac:dyDescent="0.2"/>
    <row r="227" s="44" customFormat="1" x14ac:dyDescent="0.2"/>
    <row r="228" s="44" customFormat="1" x14ac:dyDescent="0.2"/>
    <row r="229" s="44" customFormat="1" x14ac:dyDescent="0.2"/>
    <row r="230" s="44" customFormat="1" x14ac:dyDescent="0.2"/>
    <row r="231" s="44" customFormat="1" x14ac:dyDescent="0.2"/>
    <row r="232" s="44" customFormat="1" x14ac:dyDescent="0.2"/>
    <row r="233" s="44" customFormat="1" x14ac:dyDescent="0.2"/>
    <row r="234" s="44" customFormat="1" x14ac:dyDescent="0.2"/>
    <row r="235" s="44" customFormat="1" x14ac:dyDescent="0.2"/>
    <row r="236" s="44" customFormat="1" x14ac:dyDescent="0.2"/>
    <row r="237" s="44" customFormat="1" x14ac:dyDescent="0.2"/>
    <row r="238" s="44" customFormat="1" x14ac:dyDescent="0.2"/>
    <row r="239" s="44" customFormat="1" x14ac:dyDescent="0.2"/>
    <row r="240" s="44" customFormat="1" x14ac:dyDescent="0.2"/>
    <row r="241" s="44" customFormat="1" x14ac:dyDescent="0.2"/>
    <row r="242" s="44" customFormat="1" x14ac:dyDescent="0.2"/>
    <row r="243" s="44" customFormat="1" x14ac:dyDescent="0.2"/>
    <row r="244" s="44" customFormat="1" x14ac:dyDescent="0.2"/>
    <row r="245" s="44" customFormat="1" x14ac:dyDescent="0.2"/>
    <row r="246" s="44" customFormat="1" x14ac:dyDescent="0.2"/>
    <row r="247" s="44" customFormat="1" x14ac:dyDescent="0.2"/>
    <row r="248" s="44" customFormat="1" x14ac:dyDescent="0.2"/>
    <row r="249" s="44" customFormat="1" x14ac:dyDescent="0.2"/>
    <row r="250" s="44" customFormat="1" x14ac:dyDescent="0.2"/>
    <row r="251" s="44" customFormat="1" x14ac:dyDescent="0.2"/>
    <row r="252" s="44" customFormat="1" x14ac:dyDescent="0.2"/>
    <row r="253" s="44" customFormat="1" x14ac:dyDescent="0.2"/>
    <row r="254" s="44" customFormat="1" x14ac:dyDescent="0.2"/>
    <row r="255" s="44" customFormat="1" x14ac:dyDescent="0.2"/>
    <row r="256" s="44" customFormat="1" x14ac:dyDescent="0.2"/>
    <row r="257" s="44" customFormat="1" x14ac:dyDescent="0.2"/>
    <row r="258" s="44" customFormat="1" x14ac:dyDescent="0.2"/>
    <row r="259" s="44" customFormat="1" x14ac:dyDescent="0.2"/>
    <row r="260" s="44" customFormat="1" x14ac:dyDescent="0.2"/>
    <row r="261" s="44" customFormat="1" x14ac:dyDescent="0.2"/>
    <row r="262" s="44" customFormat="1" x14ac:dyDescent="0.2"/>
    <row r="263" s="44" customFormat="1" x14ac:dyDescent="0.2"/>
    <row r="264" s="44" customFormat="1" x14ac:dyDescent="0.2"/>
    <row r="265" s="44" customFormat="1" x14ac:dyDescent="0.2"/>
    <row r="266" s="44" customFormat="1" x14ac:dyDescent="0.2"/>
    <row r="267" s="44" customFormat="1" x14ac:dyDescent="0.2"/>
    <row r="268" s="44" customFormat="1" x14ac:dyDescent="0.2"/>
    <row r="269" s="44" customFormat="1" x14ac:dyDescent="0.2"/>
    <row r="270" s="44" customFormat="1" x14ac:dyDescent="0.2"/>
    <row r="271" s="44" customFormat="1" x14ac:dyDescent="0.2"/>
    <row r="272" s="44" customFormat="1" x14ac:dyDescent="0.2"/>
    <row r="273" s="44" customFormat="1" x14ac:dyDescent="0.2"/>
    <row r="274" s="44" customFormat="1" x14ac:dyDescent="0.2"/>
    <row r="275" s="44" customFormat="1" x14ac:dyDescent="0.2"/>
    <row r="276" s="44" customFormat="1" x14ac:dyDescent="0.2"/>
    <row r="277" s="44" customFormat="1" x14ac:dyDescent="0.2"/>
    <row r="278" s="44" customFormat="1" x14ac:dyDescent="0.2"/>
    <row r="279" s="44" customFormat="1" x14ac:dyDescent="0.2"/>
    <row r="280" s="44" customFormat="1" x14ac:dyDescent="0.2"/>
    <row r="281" s="44" customFormat="1" x14ac:dyDescent="0.2"/>
    <row r="282" s="44" customFormat="1" x14ac:dyDescent="0.2"/>
    <row r="283" s="44" customFormat="1" x14ac:dyDescent="0.2"/>
    <row r="284" s="44" customFormat="1" x14ac:dyDescent="0.2"/>
    <row r="285" s="44" customFormat="1" x14ac:dyDescent="0.2"/>
    <row r="286" s="44" customFormat="1" x14ac:dyDescent="0.2"/>
    <row r="287" s="44" customFormat="1" x14ac:dyDescent="0.2"/>
    <row r="288" s="44" customFormat="1" x14ac:dyDescent="0.2"/>
    <row r="289" s="44" customFormat="1" x14ac:dyDescent="0.2"/>
    <row r="290" s="44" customFormat="1" x14ac:dyDescent="0.2"/>
    <row r="291" s="44" customFormat="1" x14ac:dyDescent="0.2"/>
    <row r="292" s="44" customFormat="1" x14ac:dyDescent="0.2"/>
    <row r="293" s="44" customFormat="1" x14ac:dyDescent="0.2"/>
    <row r="294" s="44" customFormat="1" x14ac:dyDescent="0.2"/>
    <row r="295" s="44" customFormat="1" x14ac:dyDescent="0.2"/>
    <row r="296" s="44" customFormat="1" x14ac:dyDescent="0.2"/>
    <row r="297" s="44" customFormat="1" x14ac:dyDescent="0.2"/>
  </sheetData>
  <sheetProtection password="DBA5" sheet="1" objects="1" scenarios="1"/>
  <mergeCells count="105">
    <mergeCell ref="F59:G59"/>
    <mergeCell ref="M38:N38"/>
    <mergeCell ref="H63:I63"/>
    <mergeCell ref="J63:L63"/>
    <mergeCell ref="M47:N47"/>
    <mergeCell ref="M48:N48"/>
    <mergeCell ref="F67:G67"/>
    <mergeCell ref="D56:N56"/>
    <mergeCell ref="F18:I18"/>
    <mergeCell ref="D18:E18"/>
    <mergeCell ref="J19:K19"/>
    <mergeCell ref="J20:K20"/>
    <mergeCell ref="D42:N42"/>
    <mergeCell ref="L18:M18"/>
    <mergeCell ref="L19:M19"/>
    <mergeCell ref="L20:M20"/>
    <mergeCell ref="D19:E19"/>
    <mergeCell ref="D30:N30"/>
    <mergeCell ref="L21:M21"/>
    <mergeCell ref="F23:I23"/>
    <mergeCell ref="J27:K27"/>
    <mergeCell ref="J26:K26"/>
    <mergeCell ref="J21:K21"/>
    <mergeCell ref="L23:M23"/>
    <mergeCell ref="D69:E69"/>
    <mergeCell ref="F69:G69"/>
    <mergeCell ref="D22:E22"/>
    <mergeCell ref="F60:G60"/>
    <mergeCell ref="F61:G61"/>
    <mergeCell ref="F66:G66"/>
    <mergeCell ref="G53:H53"/>
    <mergeCell ref="H58:I58"/>
    <mergeCell ref="H66:I66"/>
    <mergeCell ref="H67:I67"/>
    <mergeCell ref="D46:G46"/>
    <mergeCell ref="D47:G47"/>
    <mergeCell ref="D60:E60"/>
    <mergeCell ref="D61:E61"/>
    <mergeCell ref="D66:E66"/>
    <mergeCell ref="D67:E67"/>
    <mergeCell ref="D59:E59"/>
    <mergeCell ref="H62:I62"/>
    <mergeCell ref="D23:E23"/>
    <mergeCell ref="E38:H38"/>
    <mergeCell ref="H59:I59"/>
    <mergeCell ref="D58:G58"/>
    <mergeCell ref="I38:J38"/>
    <mergeCell ref="D49:N49"/>
    <mergeCell ref="M59:N59"/>
    <mergeCell ref="J60:L60"/>
    <mergeCell ref="J45:K45"/>
    <mergeCell ref="J64:L64"/>
    <mergeCell ref="J58:L58"/>
    <mergeCell ref="M58:N58"/>
    <mergeCell ref="J59:L59"/>
    <mergeCell ref="M13:N13"/>
    <mergeCell ref="J17:K17"/>
    <mergeCell ref="L22:M22"/>
    <mergeCell ref="J22:K22"/>
    <mergeCell ref="J18:K18"/>
    <mergeCell ref="M53:N53"/>
    <mergeCell ref="J46:K46"/>
    <mergeCell ref="J47:K47"/>
    <mergeCell ref="J23:K23"/>
    <mergeCell ref="J28:K28"/>
    <mergeCell ref="K38:L38"/>
    <mergeCell ref="M61:N61"/>
    <mergeCell ref="M62:N62"/>
    <mergeCell ref="M63:N63"/>
    <mergeCell ref="M60:N60"/>
    <mergeCell ref="D6:N6"/>
    <mergeCell ref="D11:G11"/>
    <mergeCell ref="H11:J11"/>
    <mergeCell ref="D12:G12"/>
    <mergeCell ref="M12:N12"/>
    <mergeCell ref="D13:G13"/>
    <mergeCell ref="H13:J13"/>
    <mergeCell ref="H14:J14"/>
    <mergeCell ref="M46:N46"/>
    <mergeCell ref="L17:M17"/>
    <mergeCell ref="H15:J15"/>
    <mergeCell ref="D14:G14"/>
    <mergeCell ref="D15:G15"/>
    <mergeCell ref="D17:E17"/>
    <mergeCell ref="F17:I17"/>
    <mergeCell ref="F22:I22"/>
    <mergeCell ref="D20:E20"/>
    <mergeCell ref="F19:I19"/>
    <mergeCell ref="F20:I20"/>
    <mergeCell ref="D21:E21"/>
    <mergeCell ref="F21:I21"/>
    <mergeCell ref="H60:I60"/>
    <mergeCell ref="M65:N65"/>
    <mergeCell ref="M66:N66"/>
    <mergeCell ref="H64:I64"/>
    <mergeCell ref="L69:M69"/>
    <mergeCell ref="J69:K69"/>
    <mergeCell ref="J61:L61"/>
    <mergeCell ref="J62:L62"/>
    <mergeCell ref="J66:L66"/>
    <mergeCell ref="J67:L67"/>
    <mergeCell ref="M64:N64"/>
    <mergeCell ref="M67:N67"/>
    <mergeCell ref="H61:I61"/>
    <mergeCell ref="J65:L65"/>
  </mergeCells>
  <phoneticPr fontId="0" type="noConversion"/>
  <printOptions horizontalCentered="1" verticalCentered="1"/>
  <pageMargins left="0.5" right="0" top="0.25" bottom="0.25" header="0" footer="0"/>
  <pageSetup paperSize="9" scale="94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topLeftCell="A52" zoomScale="85" zoomScaleNormal="85" workbookViewId="0">
      <selection activeCell="P57" sqref="P57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287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288</v>
      </c>
      <c r="E26" s="861"/>
      <c r="F26" s="415" t="s">
        <v>219</v>
      </c>
      <c r="G26" s="416"/>
      <c r="H26" s="416"/>
      <c r="I26" s="416"/>
      <c r="J26" s="416"/>
      <c r="K26" s="416"/>
      <c r="L26" s="417"/>
      <c r="M26" s="219"/>
      <c r="N26" s="283"/>
      <c r="O26" s="220" t="s">
        <v>28</v>
      </c>
      <c r="P26" s="221">
        <v>1171573</v>
      </c>
      <c r="Q26" s="284">
        <v>7000003604</v>
      </c>
      <c r="S26" s="186"/>
    </row>
    <row r="27" spans="2:19" ht="15.75" customHeight="1" x14ac:dyDescent="0.2">
      <c r="B27" s="186"/>
      <c r="D27" s="931" t="s">
        <v>289</v>
      </c>
      <c r="E27" s="861"/>
      <c r="F27" s="425"/>
      <c r="G27" s="426" t="s">
        <v>290</v>
      </c>
      <c r="H27" s="426"/>
      <c r="I27" s="426"/>
      <c r="J27" s="426"/>
      <c r="K27" s="426"/>
      <c r="L27" s="427"/>
      <c r="M27" s="219"/>
      <c r="N27" s="283"/>
      <c r="O27" s="224" t="s">
        <v>28</v>
      </c>
      <c r="P27" s="221">
        <v>1871000</v>
      </c>
      <c r="Q27" s="222"/>
      <c r="S27" s="186"/>
    </row>
    <row r="28" spans="2:19" ht="15.75" customHeight="1" x14ac:dyDescent="0.2">
      <c r="B28" s="186"/>
      <c r="D28" s="932" t="s">
        <v>291</v>
      </c>
      <c r="E28" s="905"/>
      <c r="F28" s="863" t="s">
        <v>292</v>
      </c>
      <c r="G28" s="933"/>
      <c r="H28" s="933"/>
      <c r="I28" s="933"/>
      <c r="J28" s="933"/>
      <c r="K28" s="933"/>
      <c r="L28" s="934"/>
      <c r="M28" s="219"/>
      <c r="N28" s="285"/>
      <c r="O28" s="441" t="s">
        <v>28</v>
      </c>
      <c r="P28" s="281">
        <v>350000</v>
      </c>
      <c r="Q28" s="414"/>
      <c r="S28" s="186"/>
    </row>
    <row r="29" spans="2:19" ht="15.75" customHeight="1" x14ac:dyDescent="0.2">
      <c r="B29" s="186"/>
      <c r="D29" s="935" t="s">
        <v>293</v>
      </c>
      <c r="E29" s="868"/>
      <c r="F29" s="916" t="s">
        <v>220</v>
      </c>
      <c r="G29" s="917"/>
      <c r="H29" s="917"/>
      <c r="I29" s="917"/>
      <c r="J29" s="917"/>
      <c r="K29" s="917"/>
      <c r="L29" s="918"/>
      <c r="M29" s="220" t="s">
        <v>28</v>
      </c>
      <c r="N29" s="287">
        <v>3913230</v>
      </c>
      <c r="O29" s="220" t="s">
        <v>28</v>
      </c>
      <c r="P29" s="221">
        <v>3913230</v>
      </c>
      <c r="Q29" s="414">
        <v>7000002301</v>
      </c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414"/>
      <c r="S30" s="186"/>
    </row>
    <row r="31" spans="2:19" ht="15.75" customHeight="1" x14ac:dyDescent="0.2">
      <c r="B31" s="186"/>
      <c r="D31" s="867"/>
      <c r="E31" s="868"/>
      <c r="F31" s="863"/>
      <c r="G31" s="864"/>
      <c r="H31" s="864"/>
      <c r="I31" s="864"/>
      <c r="J31" s="864"/>
      <c r="K31" s="864"/>
      <c r="L31" s="865"/>
      <c r="M31" s="220"/>
      <c r="N31" s="287"/>
      <c r="O31" s="220"/>
      <c r="P31" s="221"/>
      <c r="Q31" s="414"/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414"/>
      <c r="S32" s="186"/>
    </row>
    <row r="33" spans="2:19" ht="15.75" customHeight="1" x14ac:dyDescent="0.2">
      <c r="B33" s="186"/>
      <c r="D33" s="867"/>
      <c r="E33" s="868"/>
      <c r="F33" s="418"/>
      <c r="G33" s="416"/>
      <c r="H33" s="416"/>
      <c r="I33" s="416"/>
      <c r="J33" s="416"/>
      <c r="K33" s="416"/>
      <c r="L33" s="417"/>
      <c r="M33" s="220"/>
      <c r="N33" s="285"/>
      <c r="O33" s="220"/>
      <c r="P33" s="221"/>
      <c r="Q33" s="414"/>
      <c r="S33" s="186"/>
    </row>
    <row r="34" spans="2:19" ht="15.75" customHeight="1" x14ac:dyDescent="0.2">
      <c r="B34" s="186"/>
      <c r="D34" s="867"/>
      <c r="E34" s="868"/>
      <c r="F34" s="418"/>
      <c r="G34" s="416"/>
      <c r="H34" s="416"/>
      <c r="I34" s="416"/>
      <c r="J34" s="416"/>
      <c r="K34" s="416"/>
      <c r="L34" s="417"/>
      <c r="M34" s="220"/>
      <c r="N34" s="285"/>
      <c r="O34" s="220"/>
      <c r="P34" s="221"/>
      <c r="Q34" s="414"/>
      <c r="S34" s="186"/>
    </row>
    <row r="35" spans="2:19" ht="15.75" customHeight="1" x14ac:dyDescent="0.2">
      <c r="B35" s="186"/>
      <c r="D35" s="867"/>
      <c r="E35" s="868"/>
      <c r="F35" s="418"/>
      <c r="G35" s="416"/>
      <c r="H35" s="416"/>
      <c r="I35" s="416"/>
      <c r="J35" s="416"/>
      <c r="K35" s="416"/>
      <c r="L35" s="417"/>
      <c r="M35" s="220"/>
      <c r="N35" s="285"/>
      <c r="O35" s="220"/>
      <c r="P35" s="221"/>
      <c r="Q35" s="414"/>
      <c r="S35" s="186"/>
    </row>
    <row r="36" spans="2:19" ht="15.75" customHeight="1" x14ac:dyDescent="0.2">
      <c r="B36" s="186"/>
      <c r="D36" s="867"/>
      <c r="E36" s="868"/>
      <c r="F36" s="418"/>
      <c r="G36" s="416"/>
      <c r="H36" s="416"/>
      <c r="I36" s="416"/>
      <c r="J36" s="416"/>
      <c r="K36" s="416"/>
      <c r="L36" s="417"/>
      <c r="M36" s="220"/>
      <c r="N36" s="285"/>
      <c r="O36" s="220"/>
      <c r="P36" s="221"/>
      <c r="Q36" s="414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418"/>
      <c r="G38" s="416"/>
      <c r="H38" s="416"/>
      <c r="I38" s="416"/>
      <c r="J38" s="416"/>
      <c r="K38" s="416"/>
      <c r="L38" s="417"/>
      <c r="M38" s="219"/>
      <c r="N38" s="283"/>
      <c r="O38" s="220"/>
      <c r="P38" s="280"/>
      <c r="Q38" s="414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418"/>
      <c r="G40" s="416"/>
      <c r="H40" s="416"/>
      <c r="I40" s="416"/>
      <c r="J40" s="416"/>
      <c r="K40" s="416"/>
      <c r="L40" s="417"/>
      <c r="M40" s="219"/>
      <c r="N40" s="283"/>
      <c r="O40" s="220"/>
      <c r="P40" s="280"/>
      <c r="Q40" s="414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418"/>
      <c r="G42" s="416"/>
      <c r="H42" s="416"/>
      <c r="I42" s="416"/>
      <c r="J42" s="416"/>
      <c r="K42" s="416"/>
      <c r="L42" s="417"/>
      <c r="M42" s="219"/>
      <c r="N42" s="283"/>
      <c r="O42" s="220"/>
      <c r="P42" s="280"/>
      <c r="Q42" s="414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414"/>
      <c r="S44" s="186"/>
    </row>
    <row r="45" spans="2:19" ht="15.75" customHeight="1" x14ac:dyDescent="0.2">
      <c r="B45" s="186"/>
      <c r="D45" s="413"/>
      <c r="E45" s="414"/>
      <c r="F45" s="418"/>
      <c r="G45" s="416"/>
      <c r="H45" s="416"/>
      <c r="I45" s="416"/>
      <c r="J45" s="416"/>
      <c r="K45" s="416"/>
      <c r="L45" s="417"/>
      <c r="M45" s="288"/>
      <c r="N45" s="283"/>
      <c r="O45" s="220"/>
      <c r="P45" s="280"/>
      <c r="Q45" s="414"/>
      <c r="S45" s="186"/>
    </row>
    <row r="46" spans="2:19" ht="15.75" customHeight="1" x14ac:dyDescent="0.2">
      <c r="B46" s="186"/>
      <c r="D46" s="413"/>
      <c r="E46" s="414"/>
      <c r="F46" s="418"/>
      <c r="G46" s="416"/>
      <c r="H46" s="416"/>
      <c r="I46" s="416"/>
      <c r="J46" s="416"/>
      <c r="K46" s="416"/>
      <c r="L46" s="417"/>
      <c r="M46" s="288"/>
      <c r="N46" s="283"/>
      <c r="O46" s="220"/>
      <c r="P46" s="280"/>
      <c r="Q46" s="414"/>
      <c r="S46" s="186"/>
    </row>
    <row r="47" spans="2:19" ht="15.75" customHeight="1" x14ac:dyDescent="0.2">
      <c r="B47" s="186"/>
      <c r="D47" s="413"/>
      <c r="E47" s="414"/>
      <c r="F47" s="418"/>
      <c r="G47" s="416"/>
      <c r="H47" s="416"/>
      <c r="I47" s="416"/>
      <c r="J47" s="416"/>
      <c r="K47" s="416"/>
      <c r="L47" s="417"/>
      <c r="M47" s="288"/>
      <c r="N47" s="283"/>
      <c r="O47" s="220"/>
      <c r="P47" s="280"/>
      <c r="Q47" s="414"/>
      <c r="S47" s="186"/>
    </row>
    <row r="48" spans="2:19" ht="15.75" customHeight="1" x14ac:dyDescent="0.2">
      <c r="B48" s="186"/>
      <c r="D48" s="413"/>
      <c r="E48" s="414"/>
      <c r="F48" s="418"/>
      <c r="G48" s="416"/>
      <c r="H48" s="416"/>
      <c r="I48" s="416"/>
      <c r="J48" s="416"/>
      <c r="K48" s="416"/>
      <c r="L48" s="417"/>
      <c r="M48" s="288"/>
      <c r="N48" s="283"/>
      <c r="O48" s="220"/>
      <c r="P48" s="280"/>
      <c r="Q48" s="414"/>
      <c r="S48" s="186"/>
    </row>
    <row r="49" spans="2:19" ht="15.75" customHeight="1" x14ac:dyDescent="0.2">
      <c r="B49" s="186"/>
      <c r="D49" s="413"/>
      <c r="E49" s="414"/>
      <c r="F49" s="418"/>
      <c r="G49" s="416"/>
      <c r="H49" s="416"/>
      <c r="I49" s="416"/>
      <c r="J49" s="416"/>
      <c r="K49" s="416"/>
      <c r="L49" s="417"/>
      <c r="M49" s="288"/>
      <c r="N49" s="283"/>
      <c r="O49" s="220"/>
      <c r="P49" s="280"/>
      <c r="Q49" s="414"/>
      <c r="S49" s="186"/>
    </row>
    <row r="50" spans="2:19" ht="15.75" customHeight="1" x14ac:dyDescent="0.2">
      <c r="B50" s="186"/>
      <c r="D50" s="413"/>
      <c r="E50" s="414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414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3913230</v>
      </c>
      <c r="O55" s="7"/>
      <c r="P55" s="239">
        <f>SUM(P25:P53)</f>
        <v>7305803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2305803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419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1171573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f>Q29</f>
        <v>7000002301</v>
      </c>
      <c r="E72" s="870"/>
      <c r="F72" s="870"/>
      <c r="G72" s="870"/>
      <c r="H72" s="870"/>
      <c r="I72" s="871"/>
      <c r="J72" s="872">
        <f>N55</f>
        <v>3913230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Q4" sqref="Q4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300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301</v>
      </c>
      <c r="E26" s="861"/>
      <c r="F26" s="432" t="s">
        <v>219</v>
      </c>
      <c r="G26" s="430"/>
      <c r="H26" s="430"/>
      <c r="I26" s="430"/>
      <c r="J26" s="430"/>
      <c r="K26" s="430"/>
      <c r="L26" s="431"/>
      <c r="M26" s="219"/>
      <c r="N26" s="283"/>
      <c r="O26" s="220" t="s">
        <v>28</v>
      </c>
      <c r="P26" s="221">
        <v>1253500</v>
      </c>
      <c r="Q26" s="284">
        <v>7000003604</v>
      </c>
      <c r="S26" s="186"/>
    </row>
    <row r="27" spans="2:19" ht="15.75" customHeight="1" x14ac:dyDescent="0.2">
      <c r="B27" s="186"/>
      <c r="D27" s="931" t="s">
        <v>302</v>
      </c>
      <c r="E27" s="861"/>
      <c r="F27" s="425"/>
      <c r="G27" s="426" t="s">
        <v>303</v>
      </c>
      <c r="H27" s="426"/>
      <c r="I27" s="426"/>
      <c r="J27" s="426"/>
      <c r="K27" s="426"/>
      <c r="L27" s="427"/>
      <c r="M27" s="219"/>
      <c r="N27" s="283"/>
      <c r="O27" s="224" t="s">
        <v>28</v>
      </c>
      <c r="P27" s="221">
        <v>891500</v>
      </c>
      <c r="Q27" s="222"/>
      <c r="S27" s="186"/>
    </row>
    <row r="28" spans="2:19" ht="15.75" customHeight="1" x14ac:dyDescent="0.2">
      <c r="B28" s="186"/>
      <c r="D28" s="862" t="s">
        <v>302</v>
      </c>
      <c r="E28" s="905"/>
      <c r="F28" s="863" t="s">
        <v>304</v>
      </c>
      <c r="G28" s="933"/>
      <c r="H28" s="933"/>
      <c r="I28" s="933"/>
      <c r="J28" s="933"/>
      <c r="K28" s="933"/>
      <c r="L28" s="934"/>
      <c r="M28" s="219"/>
      <c r="N28" s="285"/>
      <c r="O28" s="441" t="s">
        <v>28</v>
      </c>
      <c r="P28" s="281">
        <v>625000</v>
      </c>
      <c r="Q28" s="434"/>
      <c r="S28" s="186"/>
    </row>
    <row r="29" spans="2:19" ht="15.75" customHeight="1" x14ac:dyDescent="0.2">
      <c r="B29" s="186"/>
      <c r="D29" s="936" t="s">
        <v>305</v>
      </c>
      <c r="E29" s="868"/>
      <c r="F29" s="863" t="s">
        <v>306</v>
      </c>
      <c r="G29" s="933"/>
      <c r="H29" s="933"/>
      <c r="I29" s="933"/>
      <c r="J29" s="933"/>
      <c r="K29" s="933"/>
      <c r="L29" s="934"/>
      <c r="M29" s="220"/>
      <c r="N29" s="287"/>
      <c r="O29" s="220" t="s">
        <v>28</v>
      </c>
      <c r="P29" s="221">
        <v>892980</v>
      </c>
      <c r="Q29" s="434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434"/>
      <c r="S30" s="186"/>
    </row>
    <row r="31" spans="2:19" ht="15.75" customHeight="1" x14ac:dyDescent="0.2">
      <c r="B31" s="186"/>
      <c r="D31" s="935" t="s">
        <v>293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3963891</v>
      </c>
      <c r="O31" s="220" t="s">
        <v>28</v>
      </c>
      <c r="P31" s="221">
        <v>3963891</v>
      </c>
      <c r="Q31" s="434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434"/>
      <c r="S32" s="186"/>
    </row>
    <row r="33" spans="2:19" ht="15.75" customHeight="1" x14ac:dyDescent="0.2">
      <c r="B33" s="186"/>
      <c r="D33" s="867"/>
      <c r="E33" s="868"/>
      <c r="F33" s="429"/>
      <c r="G33" s="430"/>
      <c r="H33" s="430"/>
      <c r="I33" s="430"/>
      <c r="J33" s="430"/>
      <c r="K33" s="430"/>
      <c r="L33" s="431"/>
      <c r="M33" s="220"/>
      <c r="N33" s="285"/>
      <c r="O33" s="220"/>
      <c r="P33" s="221"/>
      <c r="Q33" s="434"/>
      <c r="S33" s="186"/>
    </row>
    <row r="34" spans="2:19" ht="15.75" customHeight="1" x14ac:dyDescent="0.2">
      <c r="B34" s="186"/>
      <c r="D34" s="867"/>
      <c r="E34" s="868"/>
      <c r="F34" s="429"/>
      <c r="G34" s="430"/>
      <c r="H34" s="430"/>
      <c r="I34" s="430"/>
      <c r="J34" s="430"/>
      <c r="K34" s="430"/>
      <c r="L34" s="431"/>
      <c r="M34" s="220"/>
      <c r="N34" s="285"/>
      <c r="O34" s="220"/>
      <c r="P34" s="221"/>
      <c r="Q34" s="434"/>
      <c r="S34" s="186"/>
    </row>
    <row r="35" spans="2:19" ht="15.75" customHeight="1" x14ac:dyDescent="0.2">
      <c r="B35" s="186"/>
      <c r="D35" s="867"/>
      <c r="E35" s="868"/>
      <c r="F35" s="429"/>
      <c r="G35" s="430"/>
      <c r="H35" s="430"/>
      <c r="I35" s="430"/>
      <c r="J35" s="430"/>
      <c r="K35" s="430"/>
      <c r="L35" s="431"/>
      <c r="M35" s="220"/>
      <c r="N35" s="285"/>
      <c r="O35" s="220"/>
      <c r="P35" s="221"/>
      <c r="Q35" s="434"/>
      <c r="S35" s="186"/>
    </row>
    <row r="36" spans="2:19" ht="15.75" customHeight="1" x14ac:dyDescent="0.2">
      <c r="B36" s="186"/>
      <c r="D36" s="867"/>
      <c r="E36" s="868"/>
      <c r="F36" s="429"/>
      <c r="G36" s="430"/>
      <c r="H36" s="430"/>
      <c r="I36" s="430"/>
      <c r="J36" s="430"/>
      <c r="K36" s="430"/>
      <c r="L36" s="431"/>
      <c r="M36" s="220"/>
      <c r="N36" s="285"/>
      <c r="O36" s="220"/>
      <c r="P36" s="221"/>
      <c r="Q36" s="434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429"/>
      <c r="G38" s="430"/>
      <c r="H38" s="430"/>
      <c r="I38" s="430"/>
      <c r="J38" s="430"/>
      <c r="K38" s="430"/>
      <c r="L38" s="431"/>
      <c r="M38" s="219"/>
      <c r="N38" s="283"/>
      <c r="O38" s="220"/>
      <c r="P38" s="280"/>
      <c r="Q38" s="434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429"/>
      <c r="G40" s="430"/>
      <c r="H40" s="430"/>
      <c r="I40" s="430"/>
      <c r="J40" s="430"/>
      <c r="K40" s="430"/>
      <c r="L40" s="431"/>
      <c r="M40" s="219"/>
      <c r="N40" s="283"/>
      <c r="O40" s="220"/>
      <c r="P40" s="280"/>
      <c r="Q40" s="434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429"/>
      <c r="G42" s="430"/>
      <c r="H42" s="430"/>
      <c r="I42" s="430"/>
      <c r="J42" s="430"/>
      <c r="K42" s="430"/>
      <c r="L42" s="431"/>
      <c r="M42" s="219"/>
      <c r="N42" s="283"/>
      <c r="O42" s="220"/>
      <c r="P42" s="280"/>
      <c r="Q42" s="434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434"/>
      <c r="S44" s="186"/>
    </row>
    <row r="45" spans="2:19" ht="15.75" customHeight="1" x14ac:dyDescent="0.2">
      <c r="B45" s="186"/>
      <c r="D45" s="428"/>
      <c r="E45" s="434"/>
      <c r="F45" s="429"/>
      <c r="G45" s="430"/>
      <c r="H45" s="430"/>
      <c r="I45" s="430"/>
      <c r="J45" s="430"/>
      <c r="K45" s="430"/>
      <c r="L45" s="431"/>
      <c r="M45" s="288"/>
      <c r="N45" s="283"/>
      <c r="O45" s="220"/>
      <c r="P45" s="280"/>
      <c r="Q45" s="434"/>
      <c r="S45" s="186"/>
    </row>
    <row r="46" spans="2:19" ht="15.75" customHeight="1" x14ac:dyDescent="0.2">
      <c r="B46" s="186"/>
      <c r="D46" s="428"/>
      <c r="E46" s="434"/>
      <c r="F46" s="429"/>
      <c r="G46" s="430"/>
      <c r="H46" s="430"/>
      <c r="I46" s="430"/>
      <c r="J46" s="430"/>
      <c r="K46" s="430"/>
      <c r="L46" s="431"/>
      <c r="M46" s="288"/>
      <c r="N46" s="283"/>
      <c r="O46" s="220"/>
      <c r="P46" s="280"/>
      <c r="Q46" s="434"/>
      <c r="S46" s="186"/>
    </row>
    <row r="47" spans="2:19" ht="15.75" customHeight="1" x14ac:dyDescent="0.2">
      <c r="B47" s="186"/>
      <c r="D47" s="428"/>
      <c r="E47" s="434"/>
      <c r="F47" s="429"/>
      <c r="G47" s="430"/>
      <c r="H47" s="430"/>
      <c r="I47" s="430"/>
      <c r="J47" s="430"/>
      <c r="K47" s="430"/>
      <c r="L47" s="431"/>
      <c r="M47" s="288"/>
      <c r="N47" s="283"/>
      <c r="O47" s="220"/>
      <c r="P47" s="280"/>
      <c r="Q47" s="434"/>
      <c r="S47" s="186"/>
    </row>
    <row r="48" spans="2:19" ht="15.75" customHeight="1" x14ac:dyDescent="0.2">
      <c r="B48" s="186"/>
      <c r="D48" s="428"/>
      <c r="E48" s="434"/>
      <c r="F48" s="429"/>
      <c r="G48" s="430"/>
      <c r="H48" s="430"/>
      <c r="I48" s="430"/>
      <c r="J48" s="430"/>
      <c r="K48" s="430"/>
      <c r="L48" s="431"/>
      <c r="M48" s="288"/>
      <c r="N48" s="283"/>
      <c r="O48" s="220"/>
      <c r="P48" s="280"/>
      <c r="Q48" s="434"/>
      <c r="S48" s="186"/>
    </row>
    <row r="49" spans="2:19" ht="15.75" customHeight="1" x14ac:dyDescent="0.2">
      <c r="B49" s="186"/>
      <c r="D49" s="428"/>
      <c r="E49" s="434"/>
      <c r="F49" s="429"/>
      <c r="G49" s="430"/>
      <c r="H49" s="430"/>
      <c r="I49" s="430"/>
      <c r="J49" s="430"/>
      <c r="K49" s="430"/>
      <c r="L49" s="431"/>
      <c r="M49" s="288"/>
      <c r="N49" s="283"/>
      <c r="O49" s="220"/>
      <c r="P49" s="280"/>
      <c r="Q49" s="434"/>
      <c r="S49" s="186"/>
    </row>
    <row r="50" spans="2:19" ht="15.75" customHeight="1" x14ac:dyDescent="0.2">
      <c r="B50" s="186"/>
      <c r="D50" s="428"/>
      <c r="E50" s="434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434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3963891</v>
      </c>
      <c r="O55" s="7"/>
      <c r="P55" s="239">
        <f>SUM(P25:P53)</f>
        <v>7626871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2626871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433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1253500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3963891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Q5" sqref="Q5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315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/>
      <c r="E26" s="861"/>
      <c r="F26" s="456"/>
      <c r="G26" s="457"/>
      <c r="H26" s="457"/>
      <c r="I26" s="457"/>
      <c r="J26" s="457"/>
      <c r="K26" s="457"/>
      <c r="L26" s="458"/>
      <c r="M26" s="219"/>
      <c r="N26" s="283"/>
      <c r="O26" s="220"/>
      <c r="P26" s="221"/>
      <c r="Q26" s="284"/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455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455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455"/>
      <c r="S30" s="186"/>
    </row>
    <row r="31" spans="2:19" ht="15.75" customHeight="1" x14ac:dyDescent="0.2">
      <c r="B31" s="186"/>
      <c r="D31" s="935" t="s">
        <v>301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961148</v>
      </c>
      <c r="O31" s="220" t="s">
        <v>28</v>
      </c>
      <c r="P31" s="221">
        <v>961148</v>
      </c>
      <c r="Q31" s="455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455"/>
      <c r="S32" s="186"/>
    </row>
    <row r="33" spans="2:19" ht="15.75" customHeight="1" x14ac:dyDescent="0.2">
      <c r="B33" s="186"/>
      <c r="D33" s="867"/>
      <c r="E33" s="868"/>
      <c r="F33" s="459"/>
      <c r="G33" s="457"/>
      <c r="H33" s="457"/>
      <c r="I33" s="457"/>
      <c r="J33" s="457"/>
      <c r="K33" s="457"/>
      <c r="L33" s="458"/>
      <c r="M33" s="220"/>
      <c r="N33" s="285"/>
      <c r="O33" s="220"/>
      <c r="P33" s="221"/>
      <c r="Q33" s="455"/>
      <c r="S33" s="186"/>
    </row>
    <row r="34" spans="2:19" ht="15.75" customHeight="1" x14ac:dyDescent="0.2">
      <c r="B34" s="186"/>
      <c r="D34" s="867"/>
      <c r="E34" s="868"/>
      <c r="F34" s="459"/>
      <c r="G34" s="457"/>
      <c r="H34" s="457"/>
      <c r="I34" s="457"/>
      <c r="J34" s="457"/>
      <c r="K34" s="457"/>
      <c r="L34" s="458"/>
      <c r="M34" s="220"/>
      <c r="N34" s="285"/>
      <c r="O34" s="220"/>
      <c r="P34" s="221"/>
      <c r="Q34" s="455"/>
      <c r="S34" s="186"/>
    </row>
    <row r="35" spans="2:19" ht="15.75" customHeight="1" x14ac:dyDescent="0.2">
      <c r="B35" s="186"/>
      <c r="D35" s="867"/>
      <c r="E35" s="868"/>
      <c r="F35" s="459"/>
      <c r="G35" s="457"/>
      <c r="H35" s="457"/>
      <c r="I35" s="457"/>
      <c r="J35" s="457"/>
      <c r="K35" s="457"/>
      <c r="L35" s="458"/>
      <c r="M35" s="220"/>
      <c r="N35" s="285"/>
      <c r="O35" s="220"/>
      <c r="P35" s="221"/>
      <c r="Q35" s="455"/>
      <c r="S35" s="186"/>
    </row>
    <row r="36" spans="2:19" ht="15.75" customHeight="1" x14ac:dyDescent="0.2">
      <c r="B36" s="186"/>
      <c r="D36" s="867"/>
      <c r="E36" s="868"/>
      <c r="F36" s="459"/>
      <c r="G36" s="457"/>
      <c r="H36" s="457"/>
      <c r="I36" s="457"/>
      <c r="J36" s="457"/>
      <c r="K36" s="457"/>
      <c r="L36" s="458"/>
      <c r="M36" s="220"/>
      <c r="N36" s="285"/>
      <c r="O36" s="220"/>
      <c r="P36" s="221"/>
      <c r="Q36" s="455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459"/>
      <c r="G38" s="457"/>
      <c r="H38" s="457"/>
      <c r="I38" s="457"/>
      <c r="J38" s="457"/>
      <c r="K38" s="457"/>
      <c r="L38" s="458"/>
      <c r="M38" s="219"/>
      <c r="N38" s="283"/>
      <c r="O38" s="220"/>
      <c r="P38" s="280"/>
      <c r="Q38" s="455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459"/>
      <c r="G40" s="457"/>
      <c r="H40" s="457"/>
      <c r="I40" s="457"/>
      <c r="J40" s="457"/>
      <c r="K40" s="457"/>
      <c r="L40" s="458"/>
      <c r="M40" s="219"/>
      <c r="N40" s="283"/>
      <c r="O40" s="220"/>
      <c r="P40" s="280"/>
      <c r="Q40" s="455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459"/>
      <c r="G42" s="457"/>
      <c r="H42" s="457"/>
      <c r="I42" s="457"/>
      <c r="J42" s="457"/>
      <c r="K42" s="457"/>
      <c r="L42" s="458"/>
      <c r="M42" s="219"/>
      <c r="N42" s="283"/>
      <c r="O42" s="220"/>
      <c r="P42" s="280"/>
      <c r="Q42" s="455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455"/>
      <c r="S44" s="186"/>
    </row>
    <row r="45" spans="2:19" ht="15.75" customHeight="1" x14ac:dyDescent="0.2">
      <c r="B45" s="186"/>
      <c r="D45" s="454"/>
      <c r="E45" s="455"/>
      <c r="F45" s="459"/>
      <c r="G45" s="457"/>
      <c r="H45" s="457"/>
      <c r="I45" s="457"/>
      <c r="J45" s="457"/>
      <c r="K45" s="457"/>
      <c r="L45" s="458"/>
      <c r="M45" s="288"/>
      <c r="N45" s="283"/>
      <c r="O45" s="220"/>
      <c r="P45" s="280"/>
      <c r="Q45" s="455"/>
      <c r="S45" s="186"/>
    </row>
    <row r="46" spans="2:19" ht="15.75" customHeight="1" x14ac:dyDescent="0.2">
      <c r="B46" s="186"/>
      <c r="D46" s="454"/>
      <c r="E46" s="455"/>
      <c r="F46" s="459"/>
      <c r="G46" s="457"/>
      <c r="H46" s="457"/>
      <c r="I46" s="457"/>
      <c r="J46" s="457"/>
      <c r="K46" s="457"/>
      <c r="L46" s="458"/>
      <c r="M46" s="288"/>
      <c r="N46" s="283"/>
      <c r="O46" s="220"/>
      <c r="P46" s="280"/>
      <c r="Q46" s="455"/>
      <c r="S46" s="186"/>
    </row>
    <row r="47" spans="2:19" ht="15.75" customHeight="1" x14ac:dyDescent="0.2">
      <c r="B47" s="186"/>
      <c r="D47" s="454"/>
      <c r="E47" s="455"/>
      <c r="F47" s="459"/>
      <c r="G47" s="457"/>
      <c r="H47" s="457"/>
      <c r="I47" s="457"/>
      <c r="J47" s="457"/>
      <c r="K47" s="457"/>
      <c r="L47" s="458"/>
      <c r="M47" s="288"/>
      <c r="N47" s="283"/>
      <c r="O47" s="220"/>
      <c r="P47" s="280"/>
      <c r="Q47" s="455"/>
      <c r="S47" s="186"/>
    </row>
    <row r="48" spans="2:19" ht="15.75" customHeight="1" x14ac:dyDescent="0.2">
      <c r="B48" s="186"/>
      <c r="D48" s="454"/>
      <c r="E48" s="455"/>
      <c r="F48" s="459"/>
      <c r="G48" s="457"/>
      <c r="H48" s="457"/>
      <c r="I48" s="457"/>
      <c r="J48" s="457"/>
      <c r="K48" s="457"/>
      <c r="L48" s="458"/>
      <c r="M48" s="288"/>
      <c r="N48" s="283"/>
      <c r="O48" s="220"/>
      <c r="P48" s="280"/>
      <c r="Q48" s="455"/>
      <c r="S48" s="186"/>
    </row>
    <row r="49" spans="2:19" ht="15.75" customHeight="1" x14ac:dyDescent="0.2">
      <c r="B49" s="186"/>
      <c r="D49" s="454"/>
      <c r="E49" s="455"/>
      <c r="F49" s="459"/>
      <c r="G49" s="457"/>
      <c r="H49" s="457"/>
      <c r="I49" s="457"/>
      <c r="J49" s="457"/>
      <c r="K49" s="457"/>
      <c r="L49" s="458"/>
      <c r="M49" s="288"/>
      <c r="N49" s="283"/>
      <c r="O49" s="220"/>
      <c r="P49" s="280"/>
      <c r="Q49" s="455"/>
      <c r="S49" s="186"/>
    </row>
    <row r="50" spans="2:19" ht="15.75" customHeight="1" x14ac:dyDescent="0.2">
      <c r="B50" s="186"/>
      <c r="D50" s="454"/>
      <c r="E50" s="455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455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961148</v>
      </c>
      <c r="O55" s="7"/>
      <c r="P55" s="239">
        <f>SUM(P25:P53)</f>
        <v>961148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/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961148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460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0</v>
      </c>
      <c r="E71" s="870"/>
      <c r="F71" s="870"/>
      <c r="G71" s="870"/>
      <c r="H71" s="870"/>
      <c r="I71" s="871"/>
      <c r="J71" s="878">
        <f>P26</f>
        <v>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961148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N12" sqref="N12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314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312</v>
      </c>
      <c r="E26" s="861"/>
      <c r="F26" s="446" t="s">
        <v>219</v>
      </c>
      <c r="G26" s="444"/>
      <c r="H26" s="444"/>
      <c r="I26" s="444"/>
      <c r="J26" s="444"/>
      <c r="K26" s="444"/>
      <c r="L26" s="445"/>
      <c r="M26" s="219"/>
      <c r="N26" s="283"/>
      <c r="O26" s="220" t="s">
        <v>28</v>
      </c>
      <c r="P26" s="221">
        <v>1313000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448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448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448"/>
      <c r="S30" s="186"/>
    </row>
    <row r="31" spans="2:19" ht="15.75" customHeight="1" x14ac:dyDescent="0.2">
      <c r="B31" s="186"/>
      <c r="D31" s="935" t="s">
        <v>313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5745344</v>
      </c>
      <c r="O31" s="220" t="s">
        <v>28</v>
      </c>
      <c r="P31" s="221">
        <v>5745344</v>
      </c>
      <c r="Q31" s="448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448"/>
      <c r="S32" s="186"/>
    </row>
    <row r="33" spans="2:19" ht="15.75" customHeight="1" x14ac:dyDescent="0.2">
      <c r="B33" s="186"/>
      <c r="D33" s="867"/>
      <c r="E33" s="868"/>
      <c r="F33" s="443"/>
      <c r="G33" s="444"/>
      <c r="H33" s="444"/>
      <c r="I33" s="444"/>
      <c r="J33" s="444"/>
      <c r="K33" s="444"/>
      <c r="L33" s="445"/>
      <c r="M33" s="220"/>
      <c r="N33" s="285"/>
      <c r="O33" s="220"/>
      <c r="P33" s="221"/>
      <c r="Q33" s="448"/>
      <c r="S33" s="186"/>
    </row>
    <row r="34" spans="2:19" ht="15.75" customHeight="1" x14ac:dyDescent="0.2">
      <c r="B34" s="186"/>
      <c r="D34" s="867"/>
      <c r="E34" s="868"/>
      <c r="F34" s="443"/>
      <c r="G34" s="444"/>
      <c r="H34" s="444"/>
      <c r="I34" s="444"/>
      <c r="J34" s="444"/>
      <c r="K34" s="444"/>
      <c r="L34" s="445"/>
      <c r="M34" s="220"/>
      <c r="N34" s="285"/>
      <c r="O34" s="220"/>
      <c r="P34" s="221"/>
      <c r="Q34" s="448"/>
      <c r="S34" s="186"/>
    </row>
    <row r="35" spans="2:19" ht="15.75" customHeight="1" x14ac:dyDescent="0.2">
      <c r="B35" s="186"/>
      <c r="D35" s="867"/>
      <c r="E35" s="868"/>
      <c r="F35" s="443"/>
      <c r="G35" s="444"/>
      <c r="H35" s="444"/>
      <c r="I35" s="444"/>
      <c r="J35" s="444"/>
      <c r="K35" s="444"/>
      <c r="L35" s="445"/>
      <c r="M35" s="220"/>
      <c r="N35" s="285"/>
      <c r="O35" s="220"/>
      <c r="P35" s="221"/>
      <c r="Q35" s="448"/>
      <c r="S35" s="186"/>
    </row>
    <row r="36" spans="2:19" ht="15.75" customHeight="1" x14ac:dyDescent="0.2">
      <c r="B36" s="186"/>
      <c r="D36" s="867"/>
      <c r="E36" s="868"/>
      <c r="F36" s="443"/>
      <c r="G36" s="444"/>
      <c r="H36" s="444"/>
      <c r="I36" s="444"/>
      <c r="J36" s="444"/>
      <c r="K36" s="444"/>
      <c r="L36" s="445"/>
      <c r="M36" s="220"/>
      <c r="N36" s="285"/>
      <c r="O36" s="220"/>
      <c r="P36" s="221"/>
      <c r="Q36" s="448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443"/>
      <c r="G38" s="444"/>
      <c r="H38" s="444"/>
      <c r="I38" s="444"/>
      <c r="J38" s="444"/>
      <c r="K38" s="444"/>
      <c r="L38" s="445"/>
      <c r="M38" s="219"/>
      <c r="N38" s="283"/>
      <c r="O38" s="220"/>
      <c r="P38" s="280"/>
      <c r="Q38" s="448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443"/>
      <c r="G40" s="444"/>
      <c r="H40" s="444"/>
      <c r="I40" s="444"/>
      <c r="J40" s="444"/>
      <c r="K40" s="444"/>
      <c r="L40" s="445"/>
      <c r="M40" s="219"/>
      <c r="N40" s="283"/>
      <c r="O40" s="220"/>
      <c r="P40" s="280"/>
      <c r="Q40" s="448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443"/>
      <c r="G42" s="444"/>
      <c r="H42" s="444"/>
      <c r="I42" s="444"/>
      <c r="J42" s="444"/>
      <c r="K42" s="444"/>
      <c r="L42" s="445"/>
      <c r="M42" s="219"/>
      <c r="N42" s="283"/>
      <c r="O42" s="220"/>
      <c r="P42" s="280"/>
      <c r="Q42" s="448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448"/>
      <c r="S44" s="186"/>
    </row>
    <row r="45" spans="2:19" ht="15.75" customHeight="1" x14ac:dyDescent="0.2">
      <c r="B45" s="186"/>
      <c r="D45" s="442"/>
      <c r="E45" s="448"/>
      <c r="F45" s="443"/>
      <c r="G45" s="444"/>
      <c r="H45" s="444"/>
      <c r="I45" s="444"/>
      <c r="J45" s="444"/>
      <c r="K45" s="444"/>
      <c r="L45" s="445"/>
      <c r="M45" s="288"/>
      <c r="N45" s="283"/>
      <c r="O45" s="220"/>
      <c r="P45" s="280"/>
      <c r="Q45" s="448"/>
      <c r="S45" s="186"/>
    </row>
    <row r="46" spans="2:19" ht="15.75" customHeight="1" x14ac:dyDescent="0.2">
      <c r="B46" s="186"/>
      <c r="D46" s="442"/>
      <c r="E46" s="448"/>
      <c r="F46" s="443"/>
      <c r="G46" s="444"/>
      <c r="H46" s="444"/>
      <c r="I46" s="444"/>
      <c r="J46" s="444"/>
      <c r="K46" s="444"/>
      <c r="L46" s="445"/>
      <c r="M46" s="288"/>
      <c r="N46" s="283"/>
      <c r="O46" s="220"/>
      <c r="P46" s="280"/>
      <c r="Q46" s="448"/>
      <c r="S46" s="186"/>
    </row>
    <row r="47" spans="2:19" ht="15.75" customHeight="1" x14ac:dyDescent="0.2">
      <c r="B47" s="186"/>
      <c r="D47" s="442"/>
      <c r="E47" s="448"/>
      <c r="F47" s="443"/>
      <c r="G47" s="444"/>
      <c r="H47" s="444"/>
      <c r="I47" s="444"/>
      <c r="J47" s="444"/>
      <c r="K47" s="444"/>
      <c r="L47" s="445"/>
      <c r="M47" s="288"/>
      <c r="N47" s="283"/>
      <c r="O47" s="220"/>
      <c r="P47" s="280"/>
      <c r="Q47" s="448"/>
      <c r="S47" s="186"/>
    </row>
    <row r="48" spans="2:19" ht="15.75" customHeight="1" x14ac:dyDescent="0.2">
      <c r="B48" s="186"/>
      <c r="D48" s="442"/>
      <c r="E48" s="448"/>
      <c r="F48" s="443"/>
      <c r="G48" s="444"/>
      <c r="H48" s="444"/>
      <c r="I48" s="444"/>
      <c r="J48" s="444"/>
      <c r="K48" s="444"/>
      <c r="L48" s="445"/>
      <c r="M48" s="288"/>
      <c r="N48" s="283"/>
      <c r="O48" s="220"/>
      <c r="P48" s="280"/>
      <c r="Q48" s="448"/>
      <c r="S48" s="186"/>
    </row>
    <row r="49" spans="2:19" ht="15.75" customHeight="1" x14ac:dyDescent="0.2">
      <c r="B49" s="186"/>
      <c r="D49" s="442"/>
      <c r="E49" s="448"/>
      <c r="F49" s="443"/>
      <c r="G49" s="444"/>
      <c r="H49" s="444"/>
      <c r="I49" s="444"/>
      <c r="J49" s="444"/>
      <c r="K49" s="444"/>
      <c r="L49" s="445"/>
      <c r="M49" s="288"/>
      <c r="N49" s="283"/>
      <c r="O49" s="220"/>
      <c r="P49" s="280"/>
      <c r="Q49" s="448"/>
      <c r="S49" s="186"/>
    </row>
    <row r="50" spans="2:19" ht="15.75" customHeight="1" x14ac:dyDescent="0.2">
      <c r="B50" s="186"/>
      <c r="D50" s="442"/>
      <c r="E50" s="448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448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5745344</v>
      </c>
      <c r="O55" s="7"/>
      <c r="P55" s="239">
        <f>SUM(P25:P53)</f>
        <v>7058344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2058344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447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1313000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5745344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N77" sqref="N77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323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324</v>
      </c>
      <c r="E26" s="861"/>
      <c r="F26" s="465" t="s">
        <v>219</v>
      </c>
      <c r="G26" s="463"/>
      <c r="H26" s="463"/>
      <c r="I26" s="463"/>
      <c r="J26" s="463"/>
      <c r="K26" s="463"/>
      <c r="L26" s="464"/>
      <c r="M26" s="219"/>
      <c r="N26" s="283"/>
      <c r="O26" s="220" t="s">
        <v>28</v>
      </c>
      <c r="P26" s="221">
        <v>1171500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467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467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467"/>
      <c r="S30" s="186"/>
    </row>
    <row r="31" spans="2:19" ht="15.75" customHeight="1" x14ac:dyDescent="0.2">
      <c r="B31" s="186"/>
      <c r="D31" s="935" t="s">
        <v>325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6629656</v>
      </c>
      <c r="O31" s="220" t="s">
        <v>28</v>
      </c>
      <c r="P31" s="221">
        <v>6629656</v>
      </c>
      <c r="Q31" s="467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467"/>
      <c r="S32" s="186"/>
    </row>
    <row r="33" spans="2:19" ht="15.75" customHeight="1" x14ac:dyDescent="0.2">
      <c r="B33" s="186"/>
      <c r="D33" s="867"/>
      <c r="E33" s="868"/>
      <c r="F33" s="462"/>
      <c r="G33" s="463"/>
      <c r="H33" s="463"/>
      <c r="I33" s="463"/>
      <c r="J33" s="463"/>
      <c r="K33" s="463"/>
      <c r="L33" s="464"/>
      <c r="M33" s="220"/>
      <c r="N33" s="285"/>
      <c r="O33" s="220"/>
      <c r="P33" s="221"/>
      <c r="Q33" s="467"/>
      <c r="S33" s="186"/>
    </row>
    <row r="34" spans="2:19" ht="15.75" customHeight="1" x14ac:dyDescent="0.2">
      <c r="B34" s="186"/>
      <c r="D34" s="867"/>
      <c r="E34" s="868"/>
      <c r="F34" s="462"/>
      <c r="G34" s="463"/>
      <c r="H34" s="463"/>
      <c r="I34" s="463"/>
      <c r="J34" s="463"/>
      <c r="K34" s="463"/>
      <c r="L34" s="464"/>
      <c r="M34" s="220"/>
      <c r="N34" s="285"/>
      <c r="O34" s="220"/>
      <c r="P34" s="221"/>
      <c r="Q34" s="467"/>
      <c r="S34" s="186"/>
    </row>
    <row r="35" spans="2:19" ht="15.75" customHeight="1" x14ac:dyDescent="0.2">
      <c r="B35" s="186"/>
      <c r="D35" s="867"/>
      <c r="E35" s="868"/>
      <c r="F35" s="462"/>
      <c r="G35" s="463"/>
      <c r="H35" s="463"/>
      <c r="I35" s="463"/>
      <c r="J35" s="463"/>
      <c r="K35" s="463"/>
      <c r="L35" s="464"/>
      <c r="M35" s="220"/>
      <c r="N35" s="285"/>
      <c r="O35" s="220"/>
      <c r="P35" s="221"/>
      <c r="Q35" s="467"/>
      <c r="S35" s="186"/>
    </row>
    <row r="36" spans="2:19" ht="15.75" customHeight="1" x14ac:dyDescent="0.2">
      <c r="B36" s="186"/>
      <c r="D36" s="867"/>
      <c r="E36" s="868"/>
      <c r="F36" s="462"/>
      <c r="G36" s="463"/>
      <c r="H36" s="463"/>
      <c r="I36" s="463"/>
      <c r="J36" s="463"/>
      <c r="K36" s="463"/>
      <c r="L36" s="464"/>
      <c r="M36" s="220"/>
      <c r="N36" s="285"/>
      <c r="O36" s="220"/>
      <c r="P36" s="221"/>
      <c r="Q36" s="467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462"/>
      <c r="G38" s="463"/>
      <c r="H38" s="463"/>
      <c r="I38" s="463"/>
      <c r="J38" s="463"/>
      <c r="K38" s="463"/>
      <c r="L38" s="464"/>
      <c r="M38" s="219"/>
      <c r="N38" s="283"/>
      <c r="O38" s="220"/>
      <c r="P38" s="280"/>
      <c r="Q38" s="467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462"/>
      <c r="G40" s="463"/>
      <c r="H40" s="463"/>
      <c r="I40" s="463"/>
      <c r="J40" s="463"/>
      <c r="K40" s="463"/>
      <c r="L40" s="464"/>
      <c r="M40" s="219"/>
      <c r="N40" s="283"/>
      <c r="O40" s="220"/>
      <c r="P40" s="280"/>
      <c r="Q40" s="467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462"/>
      <c r="G42" s="463"/>
      <c r="H42" s="463"/>
      <c r="I42" s="463"/>
      <c r="J42" s="463"/>
      <c r="K42" s="463"/>
      <c r="L42" s="464"/>
      <c r="M42" s="219"/>
      <c r="N42" s="283"/>
      <c r="O42" s="220"/>
      <c r="P42" s="280"/>
      <c r="Q42" s="467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467"/>
      <c r="S44" s="186"/>
    </row>
    <row r="45" spans="2:19" ht="15.75" customHeight="1" x14ac:dyDescent="0.2">
      <c r="B45" s="186"/>
      <c r="D45" s="461"/>
      <c r="E45" s="467"/>
      <c r="F45" s="462"/>
      <c r="G45" s="463"/>
      <c r="H45" s="463"/>
      <c r="I45" s="463"/>
      <c r="J45" s="463"/>
      <c r="K45" s="463"/>
      <c r="L45" s="464"/>
      <c r="M45" s="288"/>
      <c r="N45" s="283"/>
      <c r="O45" s="220"/>
      <c r="P45" s="280"/>
      <c r="Q45" s="467"/>
      <c r="S45" s="186"/>
    </row>
    <row r="46" spans="2:19" ht="15.75" customHeight="1" x14ac:dyDescent="0.2">
      <c r="B46" s="186"/>
      <c r="D46" s="461"/>
      <c r="E46" s="467"/>
      <c r="F46" s="462"/>
      <c r="G46" s="463"/>
      <c r="H46" s="463"/>
      <c r="I46" s="463"/>
      <c r="J46" s="463"/>
      <c r="K46" s="463"/>
      <c r="L46" s="464"/>
      <c r="M46" s="288"/>
      <c r="N46" s="283"/>
      <c r="O46" s="220"/>
      <c r="P46" s="280"/>
      <c r="Q46" s="467"/>
      <c r="S46" s="186"/>
    </row>
    <row r="47" spans="2:19" ht="15.75" customHeight="1" x14ac:dyDescent="0.2">
      <c r="B47" s="186"/>
      <c r="D47" s="461"/>
      <c r="E47" s="467"/>
      <c r="F47" s="462"/>
      <c r="G47" s="463"/>
      <c r="H47" s="463"/>
      <c r="I47" s="463"/>
      <c r="J47" s="463"/>
      <c r="K47" s="463"/>
      <c r="L47" s="464"/>
      <c r="M47" s="288"/>
      <c r="N47" s="283"/>
      <c r="O47" s="220"/>
      <c r="P47" s="280"/>
      <c r="Q47" s="467"/>
      <c r="S47" s="186"/>
    </row>
    <row r="48" spans="2:19" ht="15.75" customHeight="1" x14ac:dyDescent="0.2">
      <c r="B48" s="186"/>
      <c r="D48" s="461"/>
      <c r="E48" s="467"/>
      <c r="F48" s="462"/>
      <c r="G48" s="463"/>
      <c r="H48" s="463"/>
      <c r="I48" s="463"/>
      <c r="J48" s="463"/>
      <c r="K48" s="463"/>
      <c r="L48" s="464"/>
      <c r="M48" s="288"/>
      <c r="N48" s="283"/>
      <c r="O48" s="220"/>
      <c r="P48" s="280"/>
      <c r="Q48" s="467"/>
      <c r="S48" s="186"/>
    </row>
    <row r="49" spans="2:19" ht="15.75" customHeight="1" x14ac:dyDescent="0.2">
      <c r="B49" s="186"/>
      <c r="D49" s="461"/>
      <c r="E49" s="467"/>
      <c r="F49" s="462"/>
      <c r="G49" s="463"/>
      <c r="H49" s="463"/>
      <c r="I49" s="463"/>
      <c r="J49" s="463"/>
      <c r="K49" s="463"/>
      <c r="L49" s="464"/>
      <c r="M49" s="288"/>
      <c r="N49" s="283"/>
      <c r="O49" s="220"/>
      <c r="P49" s="280"/>
      <c r="Q49" s="467"/>
      <c r="S49" s="186"/>
    </row>
    <row r="50" spans="2:19" ht="15.75" customHeight="1" x14ac:dyDescent="0.2">
      <c r="B50" s="186"/>
      <c r="D50" s="461"/>
      <c r="E50" s="467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467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6629656</v>
      </c>
      <c r="O55" s="7"/>
      <c r="P55" s="239">
        <f>SUM(P25:P53)</f>
        <v>7801156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2801156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466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1171500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6629656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topLeftCell="A36" zoomScale="85" zoomScaleNormal="85" workbookViewId="0">
      <selection activeCell="F28" sqref="F28:L28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330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332</v>
      </c>
      <c r="E26" s="861"/>
      <c r="F26" s="482" t="s">
        <v>219</v>
      </c>
      <c r="G26" s="480"/>
      <c r="H26" s="480"/>
      <c r="I26" s="480"/>
      <c r="J26" s="480"/>
      <c r="K26" s="480"/>
      <c r="L26" s="481"/>
      <c r="M26" s="219"/>
      <c r="N26" s="283"/>
      <c r="O26" s="220" t="s">
        <v>28</v>
      </c>
      <c r="P26" s="221">
        <v>975000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484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484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484"/>
      <c r="S30" s="186"/>
    </row>
    <row r="31" spans="2:19" ht="15.75" customHeight="1" x14ac:dyDescent="0.2">
      <c r="B31" s="186"/>
      <c r="D31" s="935" t="s">
        <v>333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4120139</v>
      </c>
      <c r="O31" s="220" t="s">
        <v>28</v>
      </c>
      <c r="P31" s="221">
        <v>4120139</v>
      </c>
      <c r="Q31" s="484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484"/>
      <c r="S32" s="186"/>
    </row>
    <row r="33" spans="2:19" ht="15.75" customHeight="1" x14ac:dyDescent="0.2">
      <c r="B33" s="186"/>
      <c r="D33" s="867" t="s">
        <v>334</v>
      </c>
      <c r="E33" s="868"/>
      <c r="F33" s="479"/>
      <c r="G33" s="480" t="s">
        <v>335</v>
      </c>
      <c r="H33" s="480"/>
      <c r="I33" s="480"/>
      <c r="J33" s="480"/>
      <c r="K33" s="480"/>
      <c r="L33" s="481"/>
      <c r="M33" s="220"/>
      <c r="N33" s="285"/>
      <c r="O33" s="220"/>
      <c r="P33" s="221">
        <v>3000000</v>
      </c>
      <c r="Q33" s="484"/>
      <c r="S33" s="186"/>
    </row>
    <row r="34" spans="2:19" ht="15.75" customHeight="1" x14ac:dyDescent="0.2">
      <c r="B34" s="186"/>
      <c r="D34" s="867"/>
      <c r="E34" s="868"/>
      <c r="F34" s="479"/>
      <c r="G34" s="480" t="s">
        <v>336</v>
      </c>
      <c r="H34" s="480"/>
      <c r="I34" s="480"/>
      <c r="J34" s="480"/>
      <c r="K34" s="480"/>
      <c r="L34" s="481"/>
      <c r="M34" s="220"/>
      <c r="N34" s="285"/>
      <c r="O34" s="220"/>
      <c r="P34" s="221"/>
      <c r="Q34" s="484"/>
      <c r="S34" s="186"/>
    </row>
    <row r="35" spans="2:19" ht="15.75" customHeight="1" x14ac:dyDescent="0.2">
      <c r="B35" s="186"/>
      <c r="D35" s="867"/>
      <c r="E35" s="868"/>
      <c r="F35" s="479"/>
      <c r="G35" s="480" t="s">
        <v>337</v>
      </c>
      <c r="H35" s="480"/>
      <c r="I35" s="480"/>
      <c r="J35" s="480"/>
      <c r="K35" s="480"/>
      <c r="L35" s="481"/>
      <c r="M35" s="220"/>
      <c r="N35" s="285"/>
      <c r="O35" s="220"/>
      <c r="P35" s="221"/>
      <c r="Q35" s="484"/>
      <c r="S35" s="186"/>
    </row>
    <row r="36" spans="2:19" ht="15.75" customHeight="1" x14ac:dyDescent="0.2">
      <c r="B36" s="186"/>
      <c r="D36" s="867"/>
      <c r="E36" s="868"/>
      <c r="F36" s="479"/>
      <c r="G36" s="480"/>
      <c r="H36" s="480"/>
      <c r="I36" s="480"/>
      <c r="J36" s="480"/>
      <c r="K36" s="480"/>
      <c r="L36" s="481"/>
      <c r="M36" s="220"/>
      <c r="N36" s="285"/>
      <c r="O36" s="220"/>
      <c r="P36" s="221"/>
      <c r="Q36" s="484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479"/>
      <c r="G38" s="480"/>
      <c r="H38" s="480"/>
      <c r="I38" s="480"/>
      <c r="J38" s="480"/>
      <c r="K38" s="480"/>
      <c r="L38" s="481"/>
      <c r="M38" s="219"/>
      <c r="N38" s="283"/>
      <c r="O38" s="220"/>
      <c r="P38" s="280"/>
      <c r="Q38" s="484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479"/>
      <c r="G40" s="480"/>
      <c r="H40" s="480"/>
      <c r="I40" s="480"/>
      <c r="J40" s="480"/>
      <c r="K40" s="480"/>
      <c r="L40" s="481"/>
      <c r="M40" s="219"/>
      <c r="N40" s="283"/>
      <c r="O40" s="220"/>
      <c r="P40" s="280"/>
      <c r="Q40" s="484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479"/>
      <c r="G42" s="480"/>
      <c r="H42" s="480"/>
      <c r="I42" s="480"/>
      <c r="J42" s="480"/>
      <c r="K42" s="480"/>
      <c r="L42" s="481"/>
      <c r="M42" s="219"/>
      <c r="N42" s="283"/>
      <c r="O42" s="220"/>
      <c r="P42" s="280"/>
      <c r="Q42" s="484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484"/>
      <c r="S44" s="186"/>
    </row>
    <row r="45" spans="2:19" ht="15.75" customHeight="1" x14ac:dyDescent="0.2">
      <c r="B45" s="186"/>
      <c r="D45" s="478"/>
      <c r="E45" s="484"/>
      <c r="F45" s="479"/>
      <c r="G45" s="480"/>
      <c r="H45" s="480"/>
      <c r="I45" s="480"/>
      <c r="J45" s="480"/>
      <c r="K45" s="480"/>
      <c r="L45" s="481"/>
      <c r="M45" s="288"/>
      <c r="N45" s="283"/>
      <c r="O45" s="220"/>
      <c r="P45" s="280"/>
      <c r="Q45" s="484"/>
      <c r="S45" s="186"/>
    </row>
    <row r="46" spans="2:19" ht="15.75" customHeight="1" x14ac:dyDescent="0.2">
      <c r="B46" s="186"/>
      <c r="D46" s="478"/>
      <c r="E46" s="484"/>
      <c r="F46" s="479"/>
      <c r="G46" s="480"/>
      <c r="H46" s="480"/>
      <c r="I46" s="480"/>
      <c r="J46" s="480"/>
      <c r="K46" s="480"/>
      <c r="L46" s="481"/>
      <c r="M46" s="288"/>
      <c r="N46" s="283"/>
      <c r="O46" s="220"/>
      <c r="P46" s="280"/>
      <c r="Q46" s="484"/>
      <c r="S46" s="186"/>
    </row>
    <row r="47" spans="2:19" ht="15.75" customHeight="1" x14ac:dyDescent="0.2">
      <c r="B47" s="186"/>
      <c r="D47" s="478"/>
      <c r="E47" s="484"/>
      <c r="F47" s="479"/>
      <c r="G47" s="480"/>
      <c r="H47" s="480"/>
      <c r="I47" s="480"/>
      <c r="J47" s="480"/>
      <c r="K47" s="480"/>
      <c r="L47" s="481"/>
      <c r="M47" s="288"/>
      <c r="N47" s="283"/>
      <c r="O47" s="220"/>
      <c r="P47" s="280"/>
      <c r="Q47" s="484"/>
      <c r="S47" s="186"/>
    </row>
    <row r="48" spans="2:19" ht="15.75" customHeight="1" x14ac:dyDescent="0.2">
      <c r="B48" s="186"/>
      <c r="D48" s="478"/>
      <c r="E48" s="484"/>
      <c r="F48" s="479"/>
      <c r="G48" s="480"/>
      <c r="H48" s="480"/>
      <c r="I48" s="480"/>
      <c r="J48" s="480"/>
      <c r="K48" s="480"/>
      <c r="L48" s="481"/>
      <c r="M48" s="288"/>
      <c r="N48" s="283"/>
      <c r="O48" s="220"/>
      <c r="P48" s="280"/>
      <c r="Q48" s="484"/>
      <c r="S48" s="186"/>
    </row>
    <row r="49" spans="2:19" ht="15.75" customHeight="1" x14ac:dyDescent="0.2">
      <c r="B49" s="186"/>
      <c r="D49" s="478"/>
      <c r="E49" s="484"/>
      <c r="F49" s="479"/>
      <c r="G49" s="480"/>
      <c r="H49" s="480"/>
      <c r="I49" s="480"/>
      <c r="J49" s="480"/>
      <c r="K49" s="480"/>
      <c r="L49" s="481"/>
      <c r="M49" s="288"/>
      <c r="N49" s="283"/>
      <c r="O49" s="220"/>
      <c r="P49" s="280"/>
      <c r="Q49" s="484"/>
      <c r="S49" s="186"/>
    </row>
    <row r="50" spans="2:19" ht="15.75" customHeight="1" x14ac:dyDescent="0.2">
      <c r="B50" s="186"/>
      <c r="D50" s="478"/>
      <c r="E50" s="484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484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4120139</v>
      </c>
      <c r="O55" s="7"/>
      <c r="P55" s="239">
        <f>SUM(P25:P53)</f>
        <v>8095139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8000000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95139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483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975000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4120139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topLeftCell="A37" zoomScale="85" zoomScaleNormal="85" workbookViewId="0">
      <selection activeCell="C6" sqref="C6:Q6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225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338</v>
      </c>
      <c r="E26" s="861"/>
      <c r="F26" s="482" t="s">
        <v>339</v>
      </c>
      <c r="G26" s="480"/>
      <c r="H26" s="480"/>
      <c r="I26" s="480"/>
      <c r="J26" s="480"/>
      <c r="K26" s="480"/>
      <c r="L26" s="481"/>
      <c r="M26" s="219"/>
      <c r="N26" s="283"/>
      <c r="O26" s="220" t="s">
        <v>28</v>
      </c>
      <c r="P26" s="221">
        <v>1400000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484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484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484"/>
      <c r="S30" s="186"/>
    </row>
    <row r="31" spans="2:19" ht="15.75" customHeight="1" x14ac:dyDescent="0.2">
      <c r="B31" s="186"/>
      <c r="D31" s="935" t="s">
        <v>340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2215501</v>
      </c>
      <c r="O31" s="220" t="s">
        <v>28</v>
      </c>
      <c r="P31" s="221">
        <v>2215501</v>
      </c>
      <c r="Q31" s="484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484"/>
      <c r="S32" s="186"/>
    </row>
    <row r="33" spans="2:19" ht="15.75" customHeight="1" x14ac:dyDescent="0.2">
      <c r="B33" s="186"/>
      <c r="D33" s="867"/>
      <c r="E33" s="868"/>
      <c r="F33" s="479"/>
      <c r="G33" s="480"/>
      <c r="H33" s="480"/>
      <c r="I33" s="480"/>
      <c r="J33" s="480"/>
      <c r="K33" s="480"/>
      <c r="L33" s="481"/>
      <c r="M33" s="220"/>
      <c r="N33" s="285"/>
      <c r="O33" s="220"/>
      <c r="P33" s="221"/>
      <c r="Q33" s="484"/>
      <c r="S33" s="186"/>
    </row>
    <row r="34" spans="2:19" ht="15.75" customHeight="1" x14ac:dyDescent="0.2">
      <c r="B34" s="186"/>
      <c r="D34" s="867"/>
      <c r="E34" s="868"/>
      <c r="F34" s="479"/>
      <c r="G34" s="480"/>
      <c r="H34" s="480"/>
      <c r="I34" s="480"/>
      <c r="J34" s="480"/>
      <c r="K34" s="480"/>
      <c r="L34" s="481"/>
      <c r="M34" s="220"/>
      <c r="N34" s="285"/>
      <c r="O34" s="220"/>
      <c r="P34" s="221"/>
      <c r="Q34" s="484"/>
      <c r="S34" s="186"/>
    </row>
    <row r="35" spans="2:19" ht="15.75" customHeight="1" x14ac:dyDescent="0.2">
      <c r="B35" s="186"/>
      <c r="D35" s="867"/>
      <c r="E35" s="868"/>
      <c r="F35" s="479"/>
      <c r="G35" s="480"/>
      <c r="H35" s="480"/>
      <c r="I35" s="480"/>
      <c r="J35" s="480"/>
      <c r="K35" s="480"/>
      <c r="L35" s="481"/>
      <c r="M35" s="220"/>
      <c r="N35" s="285"/>
      <c r="O35" s="220"/>
      <c r="P35" s="221"/>
      <c r="Q35" s="484"/>
      <c r="S35" s="186"/>
    </row>
    <row r="36" spans="2:19" ht="15.75" customHeight="1" x14ac:dyDescent="0.2">
      <c r="B36" s="186"/>
      <c r="D36" s="867"/>
      <c r="E36" s="868"/>
      <c r="F36" s="479"/>
      <c r="G36" s="480"/>
      <c r="H36" s="480"/>
      <c r="I36" s="480"/>
      <c r="J36" s="480"/>
      <c r="K36" s="480"/>
      <c r="L36" s="481"/>
      <c r="M36" s="220"/>
      <c r="N36" s="285"/>
      <c r="O36" s="220"/>
      <c r="P36" s="221"/>
      <c r="Q36" s="484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479"/>
      <c r="G38" s="480"/>
      <c r="H38" s="480"/>
      <c r="I38" s="480"/>
      <c r="J38" s="480"/>
      <c r="K38" s="480"/>
      <c r="L38" s="481"/>
      <c r="M38" s="219"/>
      <c r="N38" s="283"/>
      <c r="O38" s="220"/>
      <c r="P38" s="280"/>
      <c r="Q38" s="484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479"/>
      <c r="G40" s="480"/>
      <c r="H40" s="480"/>
      <c r="I40" s="480"/>
      <c r="J40" s="480"/>
      <c r="K40" s="480"/>
      <c r="L40" s="481"/>
      <c r="M40" s="219"/>
      <c r="N40" s="283"/>
      <c r="O40" s="220"/>
      <c r="P40" s="280"/>
      <c r="Q40" s="484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479"/>
      <c r="G42" s="480"/>
      <c r="H42" s="480"/>
      <c r="I42" s="480"/>
      <c r="J42" s="480"/>
      <c r="K42" s="480"/>
      <c r="L42" s="481"/>
      <c r="M42" s="219"/>
      <c r="N42" s="283"/>
      <c r="O42" s="220"/>
      <c r="P42" s="280"/>
      <c r="Q42" s="484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484"/>
      <c r="S44" s="186"/>
    </row>
    <row r="45" spans="2:19" ht="15.75" customHeight="1" x14ac:dyDescent="0.2">
      <c r="B45" s="186"/>
      <c r="D45" s="478"/>
      <c r="E45" s="484"/>
      <c r="F45" s="479"/>
      <c r="G45" s="480"/>
      <c r="H45" s="480"/>
      <c r="I45" s="480"/>
      <c r="J45" s="480"/>
      <c r="K45" s="480"/>
      <c r="L45" s="481"/>
      <c r="M45" s="288"/>
      <c r="N45" s="283"/>
      <c r="O45" s="220"/>
      <c r="P45" s="280"/>
      <c r="Q45" s="484"/>
      <c r="S45" s="186"/>
    </row>
    <row r="46" spans="2:19" ht="15.75" customHeight="1" x14ac:dyDescent="0.2">
      <c r="B46" s="186"/>
      <c r="D46" s="478"/>
      <c r="E46" s="484"/>
      <c r="F46" s="479"/>
      <c r="G46" s="480"/>
      <c r="H46" s="480"/>
      <c r="I46" s="480"/>
      <c r="J46" s="480"/>
      <c r="K46" s="480"/>
      <c r="L46" s="481"/>
      <c r="M46" s="288"/>
      <c r="N46" s="283"/>
      <c r="O46" s="220"/>
      <c r="P46" s="280"/>
      <c r="Q46" s="484"/>
      <c r="S46" s="186"/>
    </row>
    <row r="47" spans="2:19" ht="15.75" customHeight="1" x14ac:dyDescent="0.2">
      <c r="B47" s="186"/>
      <c r="D47" s="478"/>
      <c r="E47" s="484"/>
      <c r="F47" s="479"/>
      <c r="G47" s="480"/>
      <c r="H47" s="480"/>
      <c r="I47" s="480"/>
      <c r="J47" s="480"/>
      <c r="K47" s="480"/>
      <c r="L47" s="481"/>
      <c r="M47" s="288"/>
      <c r="N47" s="283"/>
      <c r="O47" s="220"/>
      <c r="P47" s="280"/>
      <c r="Q47" s="484"/>
      <c r="S47" s="186"/>
    </row>
    <row r="48" spans="2:19" ht="15.75" customHeight="1" x14ac:dyDescent="0.2">
      <c r="B48" s="186"/>
      <c r="D48" s="478"/>
      <c r="E48" s="484"/>
      <c r="F48" s="479"/>
      <c r="G48" s="480"/>
      <c r="H48" s="480"/>
      <c r="I48" s="480"/>
      <c r="J48" s="480"/>
      <c r="K48" s="480"/>
      <c r="L48" s="481"/>
      <c r="M48" s="288"/>
      <c r="N48" s="283"/>
      <c r="O48" s="220"/>
      <c r="P48" s="280"/>
      <c r="Q48" s="484"/>
      <c r="S48" s="186"/>
    </row>
    <row r="49" spans="2:19" ht="15.75" customHeight="1" x14ac:dyDescent="0.2">
      <c r="B49" s="186"/>
      <c r="D49" s="478"/>
      <c r="E49" s="484"/>
      <c r="F49" s="479"/>
      <c r="G49" s="480"/>
      <c r="H49" s="480"/>
      <c r="I49" s="480"/>
      <c r="J49" s="480"/>
      <c r="K49" s="480"/>
      <c r="L49" s="481"/>
      <c r="M49" s="288"/>
      <c r="N49" s="283"/>
      <c r="O49" s="220"/>
      <c r="P49" s="280"/>
      <c r="Q49" s="484"/>
      <c r="S49" s="186"/>
    </row>
    <row r="50" spans="2:19" ht="15.75" customHeight="1" x14ac:dyDescent="0.2">
      <c r="B50" s="186"/>
      <c r="D50" s="478"/>
      <c r="E50" s="484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484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2215501</v>
      </c>
      <c r="O55" s="7"/>
      <c r="P55" s="239">
        <f>SUM(P25:P53)</f>
        <v>3615501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/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3615501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483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1400000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2215501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O71" sqref="O71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231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348</v>
      </c>
      <c r="E26" s="861"/>
      <c r="F26" s="487" t="s">
        <v>349</v>
      </c>
      <c r="G26" s="488"/>
      <c r="H26" s="488"/>
      <c r="I26" s="488"/>
      <c r="J26" s="488"/>
      <c r="K26" s="488"/>
      <c r="L26" s="489"/>
      <c r="M26" s="219"/>
      <c r="N26" s="283"/>
      <c r="O26" s="220" t="s">
        <v>28</v>
      </c>
      <c r="P26" s="221">
        <v>1467500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486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486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486"/>
      <c r="S30" s="186"/>
    </row>
    <row r="31" spans="2:19" ht="15.75" customHeight="1" x14ac:dyDescent="0.2">
      <c r="B31" s="186"/>
      <c r="D31" s="935" t="s">
        <v>350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7476686</v>
      </c>
      <c r="O31" s="220" t="s">
        <v>28</v>
      </c>
      <c r="P31" s="221">
        <v>7476686</v>
      </c>
      <c r="Q31" s="486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486"/>
      <c r="S32" s="186"/>
    </row>
    <row r="33" spans="2:19" ht="15.75" customHeight="1" x14ac:dyDescent="0.2">
      <c r="B33" s="186"/>
      <c r="D33" s="867"/>
      <c r="E33" s="868"/>
      <c r="F33" s="490"/>
      <c r="G33" s="488"/>
      <c r="H33" s="488"/>
      <c r="I33" s="488"/>
      <c r="J33" s="488"/>
      <c r="K33" s="488"/>
      <c r="L33" s="489"/>
      <c r="M33" s="220"/>
      <c r="N33" s="285"/>
      <c r="O33" s="220"/>
      <c r="P33" s="221"/>
      <c r="Q33" s="486"/>
      <c r="S33" s="186"/>
    </row>
    <row r="34" spans="2:19" ht="15.75" customHeight="1" x14ac:dyDescent="0.2">
      <c r="B34" s="186"/>
      <c r="D34" s="867"/>
      <c r="E34" s="868"/>
      <c r="F34" s="490"/>
      <c r="G34" s="488"/>
      <c r="H34" s="488"/>
      <c r="I34" s="488"/>
      <c r="J34" s="488"/>
      <c r="K34" s="488"/>
      <c r="L34" s="489"/>
      <c r="M34" s="220"/>
      <c r="N34" s="285"/>
      <c r="O34" s="220"/>
      <c r="P34" s="221"/>
      <c r="Q34" s="486"/>
      <c r="S34" s="186"/>
    </row>
    <row r="35" spans="2:19" ht="15.75" customHeight="1" x14ac:dyDescent="0.2">
      <c r="B35" s="186"/>
      <c r="D35" s="867"/>
      <c r="E35" s="868"/>
      <c r="F35" s="490"/>
      <c r="G35" s="488"/>
      <c r="H35" s="488"/>
      <c r="I35" s="488"/>
      <c r="J35" s="488"/>
      <c r="K35" s="488"/>
      <c r="L35" s="489"/>
      <c r="M35" s="220"/>
      <c r="N35" s="285"/>
      <c r="O35" s="220"/>
      <c r="P35" s="221"/>
      <c r="Q35" s="486"/>
      <c r="S35" s="186"/>
    </row>
    <row r="36" spans="2:19" ht="15.75" customHeight="1" x14ac:dyDescent="0.2">
      <c r="B36" s="186"/>
      <c r="D36" s="867"/>
      <c r="E36" s="868"/>
      <c r="F36" s="490"/>
      <c r="G36" s="488"/>
      <c r="H36" s="488"/>
      <c r="I36" s="488"/>
      <c r="J36" s="488"/>
      <c r="K36" s="488"/>
      <c r="L36" s="489"/>
      <c r="M36" s="220"/>
      <c r="N36" s="285"/>
      <c r="O36" s="220"/>
      <c r="P36" s="221"/>
      <c r="Q36" s="486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490"/>
      <c r="G38" s="488"/>
      <c r="H38" s="488"/>
      <c r="I38" s="488"/>
      <c r="J38" s="488"/>
      <c r="K38" s="488"/>
      <c r="L38" s="489"/>
      <c r="M38" s="219"/>
      <c r="N38" s="283"/>
      <c r="O38" s="220"/>
      <c r="P38" s="280"/>
      <c r="Q38" s="486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490"/>
      <c r="G40" s="488"/>
      <c r="H40" s="488"/>
      <c r="I40" s="488"/>
      <c r="J40" s="488"/>
      <c r="K40" s="488"/>
      <c r="L40" s="489"/>
      <c r="M40" s="219"/>
      <c r="N40" s="283"/>
      <c r="O40" s="220"/>
      <c r="P40" s="280"/>
      <c r="Q40" s="486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490"/>
      <c r="G42" s="488"/>
      <c r="H42" s="488"/>
      <c r="I42" s="488"/>
      <c r="J42" s="488"/>
      <c r="K42" s="488"/>
      <c r="L42" s="489"/>
      <c r="M42" s="219"/>
      <c r="N42" s="283"/>
      <c r="O42" s="220"/>
      <c r="P42" s="280"/>
      <c r="Q42" s="486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486"/>
      <c r="S44" s="186"/>
    </row>
    <row r="45" spans="2:19" ht="15.75" customHeight="1" x14ac:dyDescent="0.2">
      <c r="B45" s="186"/>
      <c r="D45" s="485"/>
      <c r="E45" s="486"/>
      <c r="F45" s="490"/>
      <c r="G45" s="488"/>
      <c r="H45" s="488"/>
      <c r="I45" s="488"/>
      <c r="J45" s="488"/>
      <c r="K45" s="488"/>
      <c r="L45" s="489"/>
      <c r="M45" s="288"/>
      <c r="N45" s="283"/>
      <c r="O45" s="220"/>
      <c r="P45" s="280"/>
      <c r="Q45" s="486"/>
      <c r="S45" s="186"/>
    </row>
    <row r="46" spans="2:19" ht="15.75" customHeight="1" x14ac:dyDescent="0.2">
      <c r="B46" s="186"/>
      <c r="D46" s="485"/>
      <c r="E46" s="486"/>
      <c r="F46" s="490"/>
      <c r="G46" s="488"/>
      <c r="H46" s="488"/>
      <c r="I46" s="488"/>
      <c r="J46" s="488"/>
      <c r="K46" s="488"/>
      <c r="L46" s="489"/>
      <c r="M46" s="288"/>
      <c r="N46" s="283"/>
      <c r="O46" s="220"/>
      <c r="P46" s="280"/>
      <c r="Q46" s="486"/>
      <c r="S46" s="186"/>
    </row>
    <row r="47" spans="2:19" ht="15.75" customHeight="1" x14ac:dyDescent="0.2">
      <c r="B47" s="186"/>
      <c r="D47" s="485"/>
      <c r="E47" s="486"/>
      <c r="F47" s="490"/>
      <c r="G47" s="488"/>
      <c r="H47" s="488"/>
      <c r="I47" s="488"/>
      <c r="J47" s="488"/>
      <c r="K47" s="488"/>
      <c r="L47" s="489"/>
      <c r="M47" s="288"/>
      <c r="N47" s="283"/>
      <c r="O47" s="220"/>
      <c r="P47" s="280"/>
      <c r="Q47" s="486"/>
      <c r="S47" s="186"/>
    </row>
    <row r="48" spans="2:19" ht="15.75" customHeight="1" x14ac:dyDescent="0.2">
      <c r="B48" s="186"/>
      <c r="D48" s="485"/>
      <c r="E48" s="486"/>
      <c r="F48" s="490"/>
      <c r="G48" s="488"/>
      <c r="H48" s="488"/>
      <c r="I48" s="488"/>
      <c r="J48" s="488"/>
      <c r="K48" s="488"/>
      <c r="L48" s="489"/>
      <c r="M48" s="288"/>
      <c r="N48" s="283"/>
      <c r="O48" s="220"/>
      <c r="P48" s="280"/>
      <c r="Q48" s="486"/>
      <c r="S48" s="186"/>
    </row>
    <row r="49" spans="2:19" ht="15.75" customHeight="1" x14ac:dyDescent="0.2">
      <c r="B49" s="186"/>
      <c r="D49" s="485"/>
      <c r="E49" s="486"/>
      <c r="F49" s="490"/>
      <c r="G49" s="488"/>
      <c r="H49" s="488"/>
      <c r="I49" s="488"/>
      <c r="J49" s="488"/>
      <c r="K49" s="488"/>
      <c r="L49" s="489"/>
      <c r="M49" s="288"/>
      <c r="N49" s="283"/>
      <c r="O49" s="220"/>
      <c r="P49" s="280"/>
      <c r="Q49" s="486"/>
      <c r="S49" s="186"/>
    </row>
    <row r="50" spans="2:19" ht="15.75" customHeight="1" x14ac:dyDescent="0.2">
      <c r="B50" s="186"/>
      <c r="D50" s="485"/>
      <c r="E50" s="486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486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7476686</v>
      </c>
      <c r="O55" s="7"/>
      <c r="P55" s="239">
        <f>SUM(P25:P53)</f>
        <v>8944186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/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8944186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491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1467500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7476686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P57" sqref="P57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238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359</v>
      </c>
      <c r="E26" s="861"/>
      <c r="F26" s="504" t="s">
        <v>360</v>
      </c>
      <c r="G26" s="505"/>
      <c r="H26" s="505"/>
      <c r="I26" s="505"/>
      <c r="J26" s="505"/>
      <c r="K26" s="505"/>
      <c r="L26" s="506"/>
      <c r="M26" s="219"/>
      <c r="N26" s="283"/>
      <c r="O26" s="220" t="s">
        <v>28</v>
      </c>
      <c r="P26" s="221">
        <v>1560000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503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503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503"/>
      <c r="S30" s="186"/>
    </row>
    <row r="31" spans="2:19" ht="15.75" customHeight="1" x14ac:dyDescent="0.2">
      <c r="B31" s="186"/>
      <c r="D31" s="935" t="s">
        <v>361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10682342</v>
      </c>
      <c r="O31" s="220" t="s">
        <v>28</v>
      </c>
      <c r="P31" s="221">
        <v>10682342</v>
      </c>
      <c r="Q31" s="503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503"/>
      <c r="S32" s="186"/>
    </row>
    <row r="33" spans="2:19" ht="15.75" customHeight="1" x14ac:dyDescent="0.2">
      <c r="B33" s="186"/>
      <c r="D33" s="867"/>
      <c r="E33" s="868"/>
      <c r="F33" s="507"/>
      <c r="G33" s="505"/>
      <c r="H33" s="505"/>
      <c r="I33" s="505"/>
      <c r="J33" s="505"/>
      <c r="K33" s="505"/>
      <c r="L33" s="506"/>
      <c r="M33" s="220"/>
      <c r="N33" s="285"/>
      <c r="O33" s="220"/>
      <c r="P33" s="221"/>
      <c r="Q33" s="503"/>
      <c r="S33" s="186"/>
    </row>
    <row r="34" spans="2:19" ht="15.75" customHeight="1" x14ac:dyDescent="0.2">
      <c r="B34" s="186"/>
      <c r="D34" s="867"/>
      <c r="E34" s="868"/>
      <c r="F34" s="507"/>
      <c r="G34" s="505"/>
      <c r="H34" s="505"/>
      <c r="I34" s="505"/>
      <c r="J34" s="505"/>
      <c r="K34" s="505"/>
      <c r="L34" s="506"/>
      <c r="M34" s="220"/>
      <c r="N34" s="285"/>
      <c r="O34" s="220"/>
      <c r="P34" s="221"/>
      <c r="Q34" s="503"/>
      <c r="S34" s="186"/>
    </row>
    <row r="35" spans="2:19" ht="15.75" customHeight="1" x14ac:dyDescent="0.2">
      <c r="B35" s="186"/>
      <c r="D35" s="867"/>
      <c r="E35" s="868"/>
      <c r="F35" s="507"/>
      <c r="G35" s="505"/>
      <c r="H35" s="505"/>
      <c r="I35" s="505"/>
      <c r="J35" s="505"/>
      <c r="K35" s="505"/>
      <c r="L35" s="506"/>
      <c r="M35" s="220"/>
      <c r="N35" s="285"/>
      <c r="O35" s="220"/>
      <c r="P35" s="221"/>
      <c r="Q35" s="503"/>
      <c r="S35" s="186"/>
    </row>
    <row r="36" spans="2:19" ht="15.75" customHeight="1" x14ac:dyDescent="0.2">
      <c r="B36" s="186"/>
      <c r="D36" s="867"/>
      <c r="E36" s="868"/>
      <c r="F36" s="507"/>
      <c r="G36" s="505"/>
      <c r="H36" s="505"/>
      <c r="I36" s="505"/>
      <c r="J36" s="505"/>
      <c r="K36" s="505"/>
      <c r="L36" s="506"/>
      <c r="M36" s="220"/>
      <c r="N36" s="285"/>
      <c r="O36" s="220"/>
      <c r="P36" s="221"/>
      <c r="Q36" s="503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507"/>
      <c r="G38" s="505"/>
      <c r="H38" s="505"/>
      <c r="I38" s="505"/>
      <c r="J38" s="505"/>
      <c r="K38" s="505"/>
      <c r="L38" s="506"/>
      <c r="M38" s="219"/>
      <c r="N38" s="283"/>
      <c r="O38" s="220"/>
      <c r="P38" s="280"/>
      <c r="Q38" s="503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507"/>
      <c r="G40" s="505"/>
      <c r="H40" s="505"/>
      <c r="I40" s="505"/>
      <c r="J40" s="505"/>
      <c r="K40" s="505"/>
      <c r="L40" s="506"/>
      <c r="M40" s="219"/>
      <c r="N40" s="283"/>
      <c r="O40" s="220"/>
      <c r="P40" s="280"/>
      <c r="Q40" s="503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507"/>
      <c r="G42" s="505"/>
      <c r="H42" s="505"/>
      <c r="I42" s="505"/>
      <c r="J42" s="505"/>
      <c r="K42" s="505"/>
      <c r="L42" s="506"/>
      <c r="M42" s="219"/>
      <c r="N42" s="283"/>
      <c r="O42" s="220"/>
      <c r="P42" s="280"/>
      <c r="Q42" s="503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503"/>
      <c r="S44" s="186"/>
    </row>
    <row r="45" spans="2:19" ht="15.75" customHeight="1" x14ac:dyDescent="0.2">
      <c r="B45" s="186"/>
      <c r="D45" s="502"/>
      <c r="E45" s="503"/>
      <c r="F45" s="507"/>
      <c r="G45" s="505"/>
      <c r="H45" s="505"/>
      <c r="I45" s="505"/>
      <c r="J45" s="505"/>
      <c r="K45" s="505"/>
      <c r="L45" s="506"/>
      <c r="M45" s="288"/>
      <c r="N45" s="283"/>
      <c r="O45" s="220"/>
      <c r="P45" s="280"/>
      <c r="Q45" s="503"/>
      <c r="S45" s="186"/>
    </row>
    <row r="46" spans="2:19" ht="15.75" customHeight="1" x14ac:dyDescent="0.2">
      <c r="B46" s="186"/>
      <c r="D46" s="502"/>
      <c r="E46" s="503"/>
      <c r="F46" s="507"/>
      <c r="G46" s="505"/>
      <c r="H46" s="505"/>
      <c r="I46" s="505"/>
      <c r="J46" s="505"/>
      <c r="K46" s="505"/>
      <c r="L46" s="506"/>
      <c r="M46" s="288"/>
      <c r="N46" s="283"/>
      <c r="O46" s="220"/>
      <c r="P46" s="280"/>
      <c r="Q46" s="503"/>
      <c r="S46" s="186"/>
    </row>
    <row r="47" spans="2:19" ht="15.75" customHeight="1" x14ac:dyDescent="0.2">
      <c r="B47" s="186"/>
      <c r="D47" s="502"/>
      <c r="E47" s="503"/>
      <c r="F47" s="507"/>
      <c r="G47" s="505"/>
      <c r="H47" s="505"/>
      <c r="I47" s="505"/>
      <c r="J47" s="505"/>
      <c r="K47" s="505"/>
      <c r="L47" s="506"/>
      <c r="M47" s="288"/>
      <c r="N47" s="283"/>
      <c r="O47" s="220"/>
      <c r="P47" s="280"/>
      <c r="Q47" s="503"/>
      <c r="S47" s="186"/>
    </row>
    <row r="48" spans="2:19" ht="15.75" customHeight="1" x14ac:dyDescent="0.2">
      <c r="B48" s="186"/>
      <c r="D48" s="502"/>
      <c r="E48" s="503"/>
      <c r="F48" s="507"/>
      <c r="G48" s="505"/>
      <c r="H48" s="505"/>
      <c r="I48" s="505"/>
      <c r="J48" s="505"/>
      <c r="K48" s="505"/>
      <c r="L48" s="506"/>
      <c r="M48" s="288"/>
      <c r="N48" s="283"/>
      <c r="O48" s="220"/>
      <c r="P48" s="280"/>
      <c r="Q48" s="503"/>
      <c r="S48" s="186"/>
    </row>
    <row r="49" spans="2:19" ht="15.75" customHeight="1" x14ac:dyDescent="0.2">
      <c r="B49" s="186"/>
      <c r="D49" s="502"/>
      <c r="E49" s="503"/>
      <c r="F49" s="507"/>
      <c r="G49" s="505"/>
      <c r="H49" s="505"/>
      <c r="I49" s="505"/>
      <c r="J49" s="505"/>
      <c r="K49" s="505"/>
      <c r="L49" s="506"/>
      <c r="M49" s="288"/>
      <c r="N49" s="283"/>
      <c r="O49" s="220"/>
      <c r="P49" s="280"/>
      <c r="Q49" s="503"/>
      <c r="S49" s="186"/>
    </row>
    <row r="50" spans="2:19" ht="15.75" customHeight="1" x14ac:dyDescent="0.2">
      <c r="B50" s="186"/>
      <c r="D50" s="502"/>
      <c r="E50" s="503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503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10682342</v>
      </c>
      <c r="O55" s="7"/>
      <c r="P55" s="239">
        <f>SUM(P25:P53)</f>
        <v>12242342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10000000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2242342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508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1560000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10682342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topLeftCell="A22" zoomScale="85" zoomScaleNormal="85" workbookViewId="0">
      <selection activeCell="F39" sqref="F39:L39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248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365</v>
      </c>
      <c r="E26" s="861"/>
      <c r="F26" s="513" t="s">
        <v>360</v>
      </c>
      <c r="G26" s="511"/>
      <c r="H26" s="511"/>
      <c r="I26" s="511"/>
      <c r="J26" s="511"/>
      <c r="K26" s="511"/>
      <c r="L26" s="512"/>
      <c r="M26" s="219"/>
      <c r="N26" s="283"/>
      <c r="O26" s="220" t="s">
        <v>28</v>
      </c>
      <c r="P26" s="221">
        <v>1752000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515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515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515"/>
      <c r="S30" s="186"/>
    </row>
    <row r="31" spans="2:19" ht="15.75" customHeight="1" x14ac:dyDescent="0.2">
      <c r="B31" s="186"/>
      <c r="D31" s="935" t="s">
        <v>366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3436180</v>
      </c>
      <c r="O31" s="220" t="s">
        <v>28</v>
      </c>
      <c r="P31" s="221">
        <v>3436180</v>
      </c>
      <c r="Q31" s="515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515"/>
      <c r="S32" s="186"/>
    </row>
    <row r="33" spans="2:19" ht="15.75" customHeight="1" x14ac:dyDescent="0.2">
      <c r="B33" s="186"/>
      <c r="D33" s="867"/>
      <c r="E33" s="868"/>
      <c r="F33" s="510"/>
      <c r="G33" s="511"/>
      <c r="H33" s="511"/>
      <c r="I33" s="511"/>
      <c r="J33" s="511"/>
      <c r="K33" s="511"/>
      <c r="L33" s="512"/>
      <c r="M33" s="220"/>
      <c r="N33" s="285"/>
      <c r="O33" s="220"/>
      <c r="P33" s="221"/>
      <c r="Q33" s="515"/>
      <c r="S33" s="186"/>
    </row>
    <row r="34" spans="2:19" ht="15.75" customHeight="1" x14ac:dyDescent="0.2">
      <c r="B34" s="186"/>
      <c r="D34" s="867"/>
      <c r="E34" s="868"/>
      <c r="F34" s="510"/>
      <c r="G34" s="511"/>
      <c r="H34" s="511"/>
      <c r="I34" s="511"/>
      <c r="J34" s="511"/>
      <c r="K34" s="511"/>
      <c r="L34" s="512"/>
      <c r="M34" s="220"/>
      <c r="N34" s="285"/>
      <c r="O34" s="220"/>
      <c r="P34" s="221"/>
      <c r="Q34" s="515"/>
      <c r="S34" s="186"/>
    </row>
    <row r="35" spans="2:19" ht="15.75" customHeight="1" x14ac:dyDescent="0.2">
      <c r="B35" s="186"/>
      <c r="D35" s="867"/>
      <c r="E35" s="868"/>
      <c r="F35" s="510"/>
      <c r="G35" s="511"/>
      <c r="H35" s="511"/>
      <c r="I35" s="511"/>
      <c r="J35" s="511"/>
      <c r="K35" s="511"/>
      <c r="L35" s="512"/>
      <c r="M35" s="220"/>
      <c r="N35" s="285"/>
      <c r="O35" s="220"/>
      <c r="P35" s="221"/>
      <c r="Q35" s="515"/>
      <c r="S35" s="186"/>
    </row>
    <row r="36" spans="2:19" ht="15.75" customHeight="1" x14ac:dyDescent="0.2">
      <c r="B36" s="186"/>
      <c r="D36" s="867"/>
      <c r="E36" s="868"/>
      <c r="F36" s="510"/>
      <c r="G36" s="511"/>
      <c r="H36" s="511"/>
      <c r="I36" s="511"/>
      <c r="J36" s="511"/>
      <c r="K36" s="511"/>
      <c r="L36" s="512"/>
      <c r="M36" s="220"/>
      <c r="N36" s="285"/>
      <c r="O36" s="220"/>
      <c r="P36" s="221"/>
      <c r="Q36" s="515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510"/>
      <c r="G38" s="511"/>
      <c r="H38" s="511"/>
      <c r="I38" s="511"/>
      <c r="J38" s="511"/>
      <c r="K38" s="511"/>
      <c r="L38" s="512"/>
      <c r="M38" s="219"/>
      <c r="N38" s="283"/>
      <c r="O38" s="220"/>
      <c r="P38" s="280"/>
      <c r="Q38" s="515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510"/>
      <c r="G40" s="511"/>
      <c r="H40" s="511"/>
      <c r="I40" s="511"/>
      <c r="J40" s="511"/>
      <c r="K40" s="511"/>
      <c r="L40" s="512"/>
      <c r="M40" s="219"/>
      <c r="N40" s="283"/>
      <c r="O40" s="220"/>
      <c r="P40" s="280"/>
      <c r="Q40" s="515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510"/>
      <c r="G42" s="511"/>
      <c r="H42" s="511"/>
      <c r="I42" s="511"/>
      <c r="J42" s="511"/>
      <c r="K42" s="511"/>
      <c r="L42" s="512"/>
      <c r="M42" s="219"/>
      <c r="N42" s="283"/>
      <c r="O42" s="220"/>
      <c r="P42" s="280"/>
      <c r="Q42" s="515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515"/>
      <c r="S44" s="186"/>
    </row>
    <row r="45" spans="2:19" ht="15.75" customHeight="1" x14ac:dyDescent="0.2">
      <c r="B45" s="186"/>
      <c r="D45" s="509"/>
      <c r="E45" s="515"/>
      <c r="F45" s="510"/>
      <c r="G45" s="511"/>
      <c r="H45" s="511"/>
      <c r="I45" s="511"/>
      <c r="J45" s="511"/>
      <c r="K45" s="511"/>
      <c r="L45" s="512"/>
      <c r="M45" s="288"/>
      <c r="N45" s="283"/>
      <c r="O45" s="220"/>
      <c r="P45" s="280"/>
      <c r="Q45" s="515"/>
      <c r="S45" s="186"/>
    </row>
    <row r="46" spans="2:19" ht="15.75" customHeight="1" x14ac:dyDescent="0.2">
      <c r="B46" s="186"/>
      <c r="D46" s="509"/>
      <c r="E46" s="515"/>
      <c r="F46" s="510"/>
      <c r="G46" s="511"/>
      <c r="H46" s="511"/>
      <c r="I46" s="511"/>
      <c r="J46" s="511"/>
      <c r="K46" s="511"/>
      <c r="L46" s="512"/>
      <c r="M46" s="288"/>
      <c r="N46" s="283"/>
      <c r="O46" s="220"/>
      <c r="P46" s="280"/>
      <c r="Q46" s="515"/>
      <c r="S46" s="186"/>
    </row>
    <row r="47" spans="2:19" ht="15.75" customHeight="1" x14ac:dyDescent="0.2">
      <c r="B47" s="186"/>
      <c r="D47" s="509"/>
      <c r="E47" s="515"/>
      <c r="F47" s="510"/>
      <c r="G47" s="511"/>
      <c r="H47" s="511"/>
      <c r="I47" s="511"/>
      <c r="J47" s="511"/>
      <c r="K47" s="511"/>
      <c r="L47" s="512"/>
      <c r="M47" s="288"/>
      <c r="N47" s="283"/>
      <c r="O47" s="220"/>
      <c r="P47" s="280"/>
      <c r="Q47" s="515"/>
      <c r="S47" s="186"/>
    </row>
    <row r="48" spans="2:19" ht="15.75" customHeight="1" x14ac:dyDescent="0.2">
      <c r="B48" s="186"/>
      <c r="D48" s="509"/>
      <c r="E48" s="515"/>
      <c r="F48" s="510"/>
      <c r="G48" s="511"/>
      <c r="H48" s="511"/>
      <c r="I48" s="511"/>
      <c r="J48" s="511"/>
      <c r="K48" s="511"/>
      <c r="L48" s="512"/>
      <c r="M48" s="288"/>
      <c r="N48" s="283"/>
      <c r="O48" s="220"/>
      <c r="P48" s="280"/>
      <c r="Q48" s="515"/>
      <c r="S48" s="186"/>
    </row>
    <row r="49" spans="2:19" ht="15.75" customHeight="1" x14ac:dyDescent="0.2">
      <c r="B49" s="186"/>
      <c r="D49" s="509"/>
      <c r="E49" s="515"/>
      <c r="F49" s="510"/>
      <c r="G49" s="511"/>
      <c r="H49" s="511"/>
      <c r="I49" s="511"/>
      <c r="J49" s="511"/>
      <c r="K49" s="511"/>
      <c r="L49" s="512"/>
      <c r="M49" s="288"/>
      <c r="N49" s="283"/>
      <c r="O49" s="220"/>
      <c r="P49" s="280"/>
      <c r="Q49" s="515"/>
      <c r="S49" s="186"/>
    </row>
    <row r="50" spans="2:19" ht="15.75" customHeight="1" x14ac:dyDescent="0.2">
      <c r="B50" s="186"/>
      <c r="D50" s="509"/>
      <c r="E50" s="515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515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3436180</v>
      </c>
      <c r="O55" s="7"/>
      <c r="P55" s="239">
        <f>SUM(P25:P53)</f>
        <v>5188180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188180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514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1752000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3436180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D26" sqref="D26:E26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225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86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860">
        <v>42429</v>
      </c>
      <c r="E26" s="861"/>
      <c r="F26" s="332" t="s">
        <v>219</v>
      </c>
      <c r="G26" s="183"/>
      <c r="H26" s="183"/>
      <c r="I26" s="183"/>
      <c r="J26" s="183"/>
      <c r="K26" s="183"/>
      <c r="L26" s="184"/>
      <c r="M26" s="219"/>
      <c r="N26" s="283"/>
      <c r="O26" s="220" t="s">
        <v>28</v>
      </c>
      <c r="P26" s="221">
        <v>1308500</v>
      </c>
      <c r="Q26" s="284">
        <v>7000003604</v>
      </c>
      <c r="S26" s="186"/>
    </row>
    <row r="27" spans="2:19" ht="15.75" customHeight="1" x14ac:dyDescent="0.2">
      <c r="B27" s="186"/>
      <c r="D27" s="860"/>
      <c r="E27" s="861"/>
      <c r="F27" s="223"/>
      <c r="G27" s="183"/>
      <c r="H27" s="183"/>
      <c r="I27" s="183"/>
      <c r="J27" s="183"/>
      <c r="K27" s="183"/>
      <c r="L27" s="184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916"/>
      <c r="G28" s="917"/>
      <c r="H28" s="917"/>
      <c r="I28" s="917"/>
      <c r="J28" s="917"/>
      <c r="K28" s="917"/>
      <c r="L28" s="918"/>
      <c r="M28" s="219"/>
      <c r="N28" s="285"/>
      <c r="O28" s="220"/>
      <c r="P28" s="281"/>
      <c r="Q28" s="279"/>
      <c r="S28" s="186"/>
    </row>
    <row r="29" spans="2:19" ht="15.75" customHeight="1" x14ac:dyDescent="0.2">
      <c r="B29" s="186"/>
      <c r="D29" s="867"/>
      <c r="E29" s="868"/>
      <c r="F29" s="916" t="s">
        <v>220</v>
      </c>
      <c r="G29" s="917"/>
      <c r="H29" s="917"/>
      <c r="I29" s="917"/>
      <c r="J29" s="917"/>
      <c r="K29" s="917"/>
      <c r="L29" s="918"/>
      <c r="M29" s="220" t="s">
        <v>28</v>
      </c>
      <c r="N29" s="287">
        <v>1326200</v>
      </c>
      <c r="O29" s="220" t="s">
        <v>28</v>
      </c>
      <c r="P29" s="221">
        <f>N29</f>
        <v>1326200</v>
      </c>
      <c r="Q29" s="279">
        <v>7000002301</v>
      </c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279"/>
      <c r="S30" s="186"/>
    </row>
    <row r="31" spans="2:19" ht="15.75" customHeight="1" x14ac:dyDescent="0.2">
      <c r="B31" s="186"/>
      <c r="D31" s="867"/>
      <c r="E31" s="868"/>
      <c r="F31" s="863"/>
      <c r="G31" s="864"/>
      <c r="H31" s="864"/>
      <c r="I31" s="864"/>
      <c r="J31" s="864"/>
      <c r="K31" s="864"/>
      <c r="L31" s="865"/>
      <c r="M31" s="220"/>
      <c r="N31" s="287"/>
      <c r="O31" s="220"/>
      <c r="P31" s="221"/>
      <c r="Q31" s="279"/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279"/>
      <c r="S32" s="186"/>
    </row>
    <row r="33" spans="2:19" ht="15.75" customHeight="1" x14ac:dyDescent="0.2">
      <c r="B33" s="186"/>
      <c r="D33" s="867"/>
      <c r="E33" s="868"/>
      <c r="F33" s="329"/>
      <c r="G33" s="183"/>
      <c r="H33" s="183"/>
      <c r="I33" s="183"/>
      <c r="J33" s="183"/>
      <c r="K33" s="183"/>
      <c r="L33" s="184"/>
      <c r="M33" s="220"/>
      <c r="N33" s="285"/>
      <c r="O33" s="220"/>
      <c r="P33" s="221"/>
      <c r="Q33" s="326"/>
      <c r="S33" s="186"/>
    </row>
    <row r="34" spans="2:19" ht="15.75" customHeight="1" x14ac:dyDescent="0.2">
      <c r="B34" s="186"/>
      <c r="D34" s="867"/>
      <c r="E34" s="868"/>
      <c r="F34" s="329"/>
      <c r="G34" s="276"/>
      <c r="H34" s="276"/>
      <c r="I34" s="276"/>
      <c r="J34" s="276"/>
      <c r="K34" s="276"/>
      <c r="L34" s="277"/>
      <c r="M34" s="220"/>
      <c r="N34" s="285"/>
      <c r="O34" s="220"/>
      <c r="P34" s="221"/>
      <c r="Q34" s="326"/>
      <c r="S34" s="186"/>
    </row>
    <row r="35" spans="2:19" ht="15.75" customHeight="1" x14ac:dyDescent="0.2">
      <c r="B35" s="186"/>
      <c r="D35" s="867"/>
      <c r="E35" s="868"/>
      <c r="F35" s="329"/>
      <c r="G35" s="327"/>
      <c r="H35" s="327"/>
      <c r="I35" s="327"/>
      <c r="J35" s="327"/>
      <c r="K35" s="327"/>
      <c r="L35" s="328"/>
      <c r="M35" s="220"/>
      <c r="N35" s="285"/>
      <c r="O35" s="220"/>
      <c r="P35" s="221"/>
      <c r="Q35" s="326"/>
      <c r="S35" s="186"/>
    </row>
    <row r="36" spans="2:19" ht="15.75" customHeight="1" x14ac:dyDescent="0.2">
      <c r="B36" s="186"/>
      <c r="D36" s="867"/>
      <c r="E36" s="868"/>
      <c r="F36" s="329"/>
      <c r="G36" s="327"/>
      <c r="H36" s="327"/>
      <c r="I36" s="327"/>
      <c r="J36" s="327"/>
      <c r="K36" s="327"/>
      <c r="L36" s="328"/>
      <c r="M36" s="220"/>
      <c r="N36" s="285"/>
      <c r="O36" s="220"/>
      <c r="P36" s="221"/>
      <c r="Q36" s="326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329"/>
      <c r="G38" s="276"/>
      <c r="H38" s="276"/>
      <c r="I38" s="276"/>
      <c r="J38" s="276"/>
      <c r="K38" s="276"/>
      <c r="L38" s="277"/>
      <c r="M38" s="219"/>
      <c r="N38" s="283"/>
      <c r="O38" s="220"/>
      <c r="P38" s="280"/>
      <c r="Q38" s="279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329"/>
      <c r="G40" s="276"/>
      <c r="H40" s="276"/>
      <c r="I40" s="276"/>
      <c r="J40" s="276"/>
      <c r="K40" s="276"/>
      <c r="L40" s="277"/>
      <c r="M40" s="219"/>
      <c r="N40" s="283"/>
      <c r="O40" s="220"/>
      <c r="P40" s="280"/>
      <c r="Q40" s="279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325"/>
      <c r="G42" s="276"/>
      <c r="H42" s="276"/>
      <c r="I42" s="276"/>
      <c r="J42" s="276"/>
      <c r="K42" s="276"/>
      <c r="L42" s="277"/>
      <c r="M42" s="219"/>
      <c r="N42" s="283"/>
      <c r="O42" s="220"/>
      <c r="P42" s="280"/>
      <c r="Q42" s="290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320"/>
      <c r="S44" s="186"/>
    </row>
    <row r="45" spans="2:19" ht="15.75" customHeight="1" x14ac:dyDescent="0.2">
      <c r="B45" s="186"/>
      <c r="D45" s="322"/>
      <c r="E45" s="321"/>
      <c r="F45" s="325"/>
      <c r="G45" s="323"/>
      <c r="H45" s="323"/>
      <c r="I45" s="323"/>
      <c r="J45" s="323"/>
      <c r="K45" s="323"/>
      <c r="L45" s="324"/>
      <c r="M45" s="288"/>
      <c r="N45" s="283"/>
      <c r="O45" s="220"/>
      <c r="P45" s="280"/>
      <c r="Q45" s="321"/>
      <c r="S45" s="186"/>
    </row>
    <row r="46" spans="2:19" ht="15.75" customHeight="1" x14ac:dyDescent="0.2">
      <c r="B46" s="186"/>
      <c r="D46" s="322"/>
      <c r="E46" s="321"/>
      <c r="F46" s="325"/>
      <c r="G46" s="323"/>
      <c r="H46" s="323"/>
      <c r="I46" s="323"/>
      <c r="J46" s="323"/>
      <c r="K46" s="323"/>
      <c r="L46" s="324"/>
      <c r="M46" s="288"/>
      <c r="N46" s="283"/>
      <c r="O46" s="220"/>
      <c r="P46" s="280"/>
      <c r="Q46" s="321"/>
      <c r="S46" s="186"/>
    </row>
    <row r="47" spans="2:19" ht="15.75" customHeight="1" x14ac:dyDescent="0.2">
      <c r="B47" s="186"/>
      <c r="D47" s="322"/>
      <c r="E47" s="321"/>
      <c r="F47" s="325"/>
      <c r="G47" s="323"/>
      <c r="H47" s="323"/>
      <c r="I47" s="323"/>
      <c r="J47" s="323"/>
      <c r="K47" s="323"/>
      <c r="L47" s="324"/>
      <c r="M47" s="288"/>
      <c r="N47" s="283"/>
      <c r="O47" s="220"/>
      <c r="P47" s="280"/>
      <c r="Q47" s="321"/>
      <c r="S47" s="186"/>
    </row>
    <row r="48" spans="2:19" ht="15.75" customHeight="1" x14ac:dyDescent="0.2">
      <c r="B48" s="186"/>
      <c r="D48" s="322"/>
      <c r="E48" s="321"/>
      <c r="F48" s="325"/>
      <c r="G48" s="323"/>
      <c r="H48" s="323"/>
      <c r="I48" s="323"/>
      <c r="J48" s="323"/>
      <c r="K48" s="323"/>
      <c r="L48" s="324"/>
      <c r="M48" s="288"/>
      <c r="N48" s="283"/>
      <c r="O48" s="220"/>
      <c r="P48" s="280"/>
      <c r="Q48" s="321"/>
      <c r="S48" s="186"/>
    </row>
    <row r="49" spans="2:19" ht="15.75" customHeight="1" x14ac:dyDescent="0.2">
      <c r="B49" s="186"/>
      <c r="D49" s="322"/>
      <c r="E49" s="321"/>
      <c r="F49" s="325"/>
      <c r="G49" s="323"/>
      <c r="H49" s="323"/>
      <c r="I49" s="323"/>
      <c r="J49" s="323"/>
      <c r="K49" s="323"/>
      <c r="L49" s="324"/>
      <c r="M49" s="288"/>
      <c r="N49" s="283"/>
      <c r="O49" s="220"/>
      <c r="P49" s="280"/>
      <c r="Q49" s="321"/>
      <c r="S49" s="186"/>
    </row>
    <row r="50" spans="2:19" ht="15.75" customHeight="1" x14ac:dyDescent="0.2">
      <c r="B50" s="186"/>
      <c r="D50" s="278"/>
      <c r="E50" s="279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291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1326200</v>
      </c>
      <c r="O55" s="7"/>
      <c r="P55" s="239">
        <f>SUM(P25:P53)</f>
        <v>2634700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/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2634700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263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1308500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f>Q29</f>
        <v>7000002301</v>
      </c>
      <c r="E72" s="870"/>
      <c r="F72" s="870"/>
      <c r="G72" s="870"/>
      <c r="H72" s="870"/>
      <c r="I72" s="871"/>
      <c r="J72" s="872">
        <f>N55</f>
        <v>1326200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C6:Q6"/>
    <mergeCell ref="C7:Q7"/>
    <mergeCell ref="D33:E33"/>
    <mergeCell ref="D32:E32"/>
    <mergeCell ref="D24:E24"/>
    <mergeCell ref="D28:E28"/>
    <mergeCell ref="D22:E22"/>
    <mergeCell ref="F22:L22"/>
    <mergeCell ref="D23:E23"/>
    <mergeCell ref="F23:L23"/>
    <mergeCell ref="F24:L24"/>
    <mergeCell ref="D25:E25"/>
    <mergeCell ref="F25:L25"/>
    <mergeCell ref="F28:L28"/>
    <mergeCell ref="F29:L29"/>
    <mergeCell ref="D29:E29"/>
    <mergeCell ref="D39:E39"/>
    <mergeCell ref="D51:E51"/>
    <mergeCell ref="F51:L51"/>
    <mergeCell ref="D31:E31"/>
    <mergeCell ref="F31:L31"/>
    <mergeCell ref="D35:E35"/>
    <mergeCell ref="D36:E36"/>
    <mergeCell ref="I12:K12"/>
    <mergeCell ref="I14:K14"/>
    <mergeCell ref="I15:K15"/>
    <mergeCell ref="I16:K16"/>
    <mergeCell ref="F37:L37"/>
    <mergeCell ref="D20:E21"/>
    <mergeCell ref="F20:L21"/>
    <mergeCell ref="D43:E43"/>
    <mergeCell ref="F53:L53"/>
    <mergeCell ref="F54:L54"/>
    <mergeCell ref="F30:L30"/>
    <mergeCell ref="D44:E44"/>
    <mergeCell ref="D52:E52"/>
    <mergeCell ref="F52:L52"/>
    <mergeCell ref="D30:E30"/>
    <mergeCell ref="D37:E37"/>
    <mergeCell ref="D42:E42"/>
    <mergeCell ref="F43:L43"/>
    <mergeCell ref="F44:L44"/>
    <mergeCell ref="F39:L39"/>
    <mergeCell ref="D40:E40"/>
    <mergeCell ref="D74:I74"/>
    <mergeCell ref="J74:K74"/>
    <mergeCell ref="D55:J55"/>
    <mergeCell ref="D56:J57"/>
    <mergeCell ref="F50:L50"/>
    <mergeCell ref="D58:J59"/>
    <mergeCell ref="K62:L62"/>
    <mergeCell ref="D75:I75"/>
    <mergeCell ref="D26:E26"/>
    <mergeCell ref="D27:E27"/>
    <mergeCell ref="D41:E41"/>
    <mergeCell ref="F32:L32"/>
    <mergeCell ref="F41:L41"/>
    <mergeCell ref="D38:E38"/>
    <mergeCell ref="D34:E34"/>
    <mergeCell ref="D72:I72"/>
    <mergeCell ref="J72:K72"/>
    <mergeCell ref="D67:I67"/>
    <mergeCell ref="D73:I73"/>
    <mergeCell ref="J73:K73"/>
    <mergeCell ref="K67:L67"/>
    <mergeCell ref="D71:I71"/>
    <mergeCell ref="J71:K71"/>
  </mergeCells>
  <phoneticPr fontId="0" type="noConversion"/>
  <printOptions horizontalCentered="1" verticalCentered="1"/>
  <pageMargins left="0.5" right="0.25" top="0.25" bottom="0.25" header="0.25" footer="0.25"/>
  <pageSetup paperSize="9" scale="70" orientation="portrait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topLeftCell="A19" zoomScale="85" zoomScaleNormal="85" workbookViewId="0">
      <selection activeCell="F43" sqref="F43:L43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267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374</v>
      </c>
      <c r="E26" s="861"/>
      <c r="F26" s="528" t="s">
        <v>360</v>
      </c>
      <c r="G26" s="529"/>
      <c r="H26" s="529"/>
      <c r="I26" s="529"/>
      <c r="J26" s="529"/>
      <c r="K26" s="529"/>
      <c r="L26" s="530"/>
      <c r="M26" s="219"/>
      <c r="N26" s="283"/>
      <c r="O26" s="220" t="s">
        <v>28</v>
      </c>
      <c r="P26" s="221">
        <v>1819000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527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527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527"/>
      <c r="S30" s="186"/>
    </row>
    <row r="31" spans="2:19" ht="15.75" customHeight="1" x14ac:dyDescent="0.2">
      <c r="B31" s="186"/>
      <c r="D31" s="935" t="s">
        <v>375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4807581</v>
      </c>
      <c r="O31" s="220" t="s">
        <v>28</v>
      </c>
      <c r="P31" s="221">
        <v>4807581</v>
      </c>
      <c r="Q31" s="527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 t="s">
        <v>378</v>
      </c>
      <c r="Q32" s="527"/>
      <c r="S32" s="186"/>
    </row>
    <row r="33" spans="2:19" ht="15.75" customHeight="1" x14ac:dyDescent="0.2">
      <c r="B33" s="186"/>
      <c r="D33" s="867"/>
      <c r="E33" s="868"/>
      <c r="F33" s="531"/>
      <c r="G33" s="529"/>
      <c r="H33" s="529"/>
      <c r="I33" s="529"/>
      <c r="J33" s="529"/>
      <c r="K33" s="529"/>
      <c r="L33" s="530"/>
      <c r="M33" s="220"/>
      <c r="N33" s="285"/>
      <c r="O33" s="220"/>
      <c r="P33" s="221"/>
      <c r="Q33" s="527"/>
      <c r="S33" s="186"/>
    </row>
    <row r="34" spans="2:19" ht="15.75" customHeight="1" x14ac:dyDescent="0.2">
      <c r="B34" s="186"/>
      <c r="D34" s="867"/>
      <c r="E34" s="868"/>
      <c r="F34" s="531"/>
      <c r="G34" s="529"/>
      <c r="H34" s="529"/>
      <c r="I34" s="529"/>
      <c r="J34" s="529"/>
      <c r="K34" s="529"/>
      <c r="L34" s="530"/>
      <c r="M34" s="220"/>
      <c r="N34" s="285"/>
      <c r="O34" s="220"/>
      <c r="P34" s="221"/>
      <c r="Q34" s="527"/>
      <c r="S34" s="186"/>
    </row>
    <row r="35" spans="2:19" ht="15.75" customHeight="1" x14ac:dyDescent="0.2">
      <c r="B35" s="186"/>
      <c r="D35" s="867"/>
      <c r="E35" s="868"/>
      <c r="F35" s="531"/>
      <c r="G35" s="529"/>
      <c r="H35" s="529"/>
      <c r="I35" s="529"/>
      <c r="J35" s="529"/>
      <c r="K35" s="529"/>
      <c r="L35" s="530"/>
      <c r="M35" s="220"/>
      <c r="N35" s="285"/>
      <c r="O35" s="220"/>
      <c r="P35" s="221"/>
      <c r="Q35" s="527"/>
      <c r="S35" s="186"/>
    </row>
    <row r="36" spans="2:19" ht="15.75" customHeight="1" x14ac:dyDescent="0.2">
      <c r="B36" s="186"/>
      <c r="D36" s="867"/>
      <c r="E36" s="868"/>
      <c r="F36" s="531"/>
      <c r="G36" s="529"/>
      <c r="H36" s="529"/>
      <c r="I36" s="529"/>
      <c r="J36" s="529"/>
      <c r="K36" s="529"/>
      <c r="L36" s="530"/>
      <c r="M36" s="220"/>
      <c r="N36" s="285"/>
      <c r="O36" s="220"/>
      <c r="P36" s="221"/>
      <c r="Q36" s="527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531"/>
      <c r="G38" s="529"/>
      <c r="H38" s="529"/>
      <c r="I38" s="529"/>
      <c r="J38" s="529"/>
      <c r="K38" s="529"/>
      <c r="L38" s="530"/>
      <c r="M38" s="219"/>
      <c r="N38" s="283"/>
      <c r="O38" s="220"/>
      <c r="P38" s="280"/>
      <c r="Q38" s="527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531"/>
      <c r="G40" s="529"/>
      <c r="H40" s="529"/>
      <c r="I40" s="529"/>
      <c r="J40" s="529"/>
      <c r="K40" s="529"/>
      <c r="L40" s="530"/>
      <c r="M40" s="219"/>
      <c r="N40" s="283"/>
      <c r="O40" s="220"/>
      <c r="P40" s="280"/>
      <c r="Q40" s="527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531"/>
      <c r="G42" s="529"/>
      <c r="H42" s="529"/>
      <c r="I42" s="529"/>
      <c r="J42" s="529"/>
      <c r="K42" s="529"/>
      <c r="L42" s="530"/>
      <c r="M42" s="219"/>
      <c r="N42" s="283"/>
      <c r="O42" s="220"/>
      <c r="P42" s="280"/>
      <c r="Q42" s="527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527"/>
      <c r="S44" s="186"/>
    </row>
    <row r="45" spans="2:19" ht="15.75" customHeight="1" x14ac:dyDescent="0.2">
      <c r="B45" s="186"/>
      <c r="D45" s="526"/>
      <c r="E45" s="527"/>
      <c r="F45" s="531"/>
      <c r="G45" s="529"/>
      <c r="H45" s="529"/>
      <c r="I45" s="529"/>
      <c r="J45" s="529"/>
      <c r="K45" s="529"/>
      <c r="L45" s="530"/>
      <c r="M45" s="288"/>
      <c r="N45" s="283"/>
      <c r="O45" s="220"/>
      <c r="P45" s="280"/>
      <c r="Q45" s="527"/>
      <c r="S45" s="186"/>
    </row>
    <row r="46" spans="2:19" ht="15.75" customHeight="1" x14ac:dyDescent="0.2">
      <c r="B46" s="186"/>
      <c r="D46" s="526"/>
      <c r="E46" s="527"/>
      <c r="F46" s="531"/>
      <c r="G46" s="529"/>
      <c r="H46" s="529"/>
      <c r="I46" s="529"/>
      <c r="J46" s="529"/>
      <c r="K46" s="529"/>
      <c r="L46" s="530"/>
      <c r="M46" s="288"/>
      <c r="N46" s="283"/>
      <c r="O46" s="220"/>
      <c r="P46" s="280"/>
      <c r="Q46" s="527"/>
      <c r="S46" s="186"/>
    </row>
    <row r="47" spans="2:19" ht="15.75" customHeight="1" x14ac:dyDescent="0.2">
      <c r="B47" s="186"/>
      <c r="D47" s="526"/>
      <c r="E47" s="527"/>
      <c r="F47" s="531"/>
      <c r="G47" s="529"/>
      <c r="H47" s="529"/>
      <c r="I47" s="529"/>
      <c r="J47" s="529"/>
      <c r="K47" s="529"/>
      <c r="L47" s="530"/>
      <c r="M47" s="288"/>
      <c r="N47" s="283"/>
      <c r="O47" s="220"/>
      <c r="P47" s="280"/>
      <c r="Q47" s="527"/>
      <c r="S47" s="186"/>
    </row>
    <row r="48" spans="2:19" ht="15.75" customHeight="1" x14ac:dyDescent="0.2">
      <c r="B48" s="186"/>
      <c r="D48" s="526"/>
      <c r="E48" s="527"/>
      <c r="F48" s="531"/>
      <c r="G48" s="529"/>
      <c r="H48" s="529"/>
      <c r="I48" s="529"/>
      <c r="J48" s="529"/>
      <c r="K48" s="529"/>
      <c r="L48" s="530"/>
      <c r="M48" s="288"/>
      <c r="N48" s="283"/>
      <c r="O48" s="220"/>
      <c r="P48" s="280"/>
      <c r="Q48" s="527"/>
      <c r="S48" s="186"/>
    </row>
    <row r="49" spans="2:19" ht="15.75" customHeight="1" x14ac:dyDescent="0.2">
      <c r="B49" s="186"/>
      <c r="D49" s="526"/>
      <c r="E49" s="527"/>
      <c r="F49" s="531"/>
      <c r="G49" s="529"/>
      <c r="H49" s="529"/>
      <c r="I49" s="529"/>
      <c r="J49" s="529"/>
      <c r="K49" s="529"/>
      <c r="L49" s="530"/>
      <c r="M49" s="288"/>
      <c r="N49" s="283"/>
      <c r="O49" s="220"/>
      <c r="P49" s="280"/>
      <c r="Q49" s="527"/>
      <c r="S49" s="186"/>
    </row>
    <row r="50" spans="2:19" ht="15.75" customHeight="1" x14ac:dyDescent="0.2">
      <c r="B50" s="186"/>
      <c r="D50" s="526"/>
      <c r="E50" s="527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527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4807581</v>
      </c>
      <c r="O55" s="7"/>
      <c r="P55" s="239">
        <f>SUM(P25:P53)</f>
        <v>6626581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1626581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532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1819000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4807581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D43" sqref="D43:E43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276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376</v>
      </c>
      <c r="E26" s="861"/>
      <c r="F26" s="528" t="s">
        <v>360</v>
      </c>
      <c r="G26" s="529"/>
      <c r="H26" s="529"/>
      <c r="I26" s="529"/>
      <c r="J26" s="529"/>
      <c r="K26" s="529"/>
      <c r="L26" s="530"/>
      <c r="M26" s="219"/>
      <c r="N26" s="283"/>
      <c r="O26" s="220" t="s">
        <v>28</v>
      </c>
      <c r="P26" s="221">
        <v>1653006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527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527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527"/>
      <c r="S30" s="186"/>
    </row>
    <row r="31" spans="2:19" ht="15.75" customHeight="1" x14ac:dyDescent="0.2">
      <c r="B31" s="186"/>
      <c r="D31" s="935" t="s">
        <v>377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14254340</v>
      </c>
      <c r="O31" s="220" t="s">
        <v>28</v>
      </c>
      <c r="P31" s="221">
        <v>14254340</v>
      </c>
      <c r="Q31" s="527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527"/>
      <c r="S32" s="186"/>
    </row>
    <row r="33" spans="2:19" ht="15.75" customHeight="1" x14ac:dyDescent="0.2">
      <c r="B33" s="186"/>
      <c r="D33" s="867"/>
      <c r="E33" s="868"/>
      <c r="F33" s="531"/>
      <c r="G33" s="529"/>
      <c r="H33" s="529"/>
      <c r="I33" s="529"/>
      <c r="J33" s="529"/>
      <c r="K33" s="529"/>
      <c r="L33" s="530"/>
      <c r="M33" s="220"/>
      <c r="N33" s="285"/>
      <c r="O33" s="220"/>
      <c r="P33" s="221"/>
      <c r="Q33" s="527"/>
      <c r="S33" s="186"/>
    </row>
    <row r="34" spans="2:19" ht="15.75" customHeight="1" x14ac:dyDescent="0.2">
      <c r="B34" s="186"/>
      <c r="D34" s="867"/>
      <c r="E34" s="868"/>
      <c r="F34" s="531"/>
      <c r="G34" s="529"/>
      <c r="H34" s="529"/>
      <c r="I34" s="529"/>
      <c r="J34" s="529"/>
      <c r="K34" s="529"/>
      <c r="L34" s="530"/>
      <c r="M34" s="220"/>
      <c r="N34" s="285"/>
      <c r="O34" s="220"/>
      <c r="P34" s="221"/>
      <c r="Q34" s="527"/>
      <c r="S34" s="186"/>
    </row>
    <row r="35" spans="2:19" ht="15.75" customHeight="1" x14ac:dyDescent="0.2">
      <c r="B35" s="186"/>
      <c r="D35" s="867"/>
      <c r="E35" s="868"/>
      <c r="F35" s="531"/>
      <c r="G35" s="529"/>
      <c r="H35" s="529"/>
      <c r="I35" s="529"/>
      <c r="J35" s="529"/>
      <c r="K35" s="529"/>
      <c r="L35" s="530"/>
      <c r="M35" s="220"/>
      <c r="N35" s="285"/>
      <c r="O35" s="220"/>
      <c r="P35" s="221"/>
      <c r="Q35" s="527"/>
      <c r="S35" s="186"/>
    </row>
    <row r="36" spans="2:19" ht="15.75" customHeight="1" x14ac:dyDescent="0.2">
      <c r="B36" s="186"/>
      <c r="D36" s="867"/>
      <c r="E36" s="868"/>
      <c r="F36" s="531"/>
      <c r="G36" s="529"/>
      <c r="H36" s="529"/>
      <c r="I36" s="529"/>
      <c r="J36" s="529"/>
      <c r="K36" s="529"/>
      <c r="L36" s="530"/>
      <c r="M36" s="220"/>
      <c r="N36" s="285"/>
      <c r="O36" s="220"/>
      <c r="P36" s="221"/>
      <c r="Q36" s="527"/>
      <c r="S36" s="186"/>
    </row>
    <row r="37" spans="2:19" ht="15.75" customHeight="1" x14ac:dyDescent="0.2">
      <c r="B37" s="186"/>
      <c r="D37" s="867"/>
      <c r="E37" s="937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531"/>
      <c r="G38" s="529"/>
      <c r="H38" s="529"/>
      <c r="I38" s="529"/>
      <c r="J38" s="529"/>
      <c r="K38" s="529"/>
      <c r="L38" s="530"/>
      <c r="M38" s="219"/>
      <c r="N38" s="283"/>
      <c r="O38" s="220"/>
      <c r="P38" s="280"/>
      <c r="Q38" s="527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531"/>
      <c r="G40" s="529"/>
      <c r="H40" s="529"/>
      <c r="I40" s="529"/>
      <c r="J40" s="529"/>
      <c r="K40" s="529"/>
      <c r="L40" s="530"/>
      <c r="M40" s="219"/>
      <c r="N40" s="283"/>
      <c r="O40" s="220"/>
      <c r="P40" s="280"/>
      <c r="Q40" s="527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531"/>
      <c r="G42" s="529"/>
      <c r="H42" s="529"/>
      <c r="I42" s="529"/>
      <c r="J42" s="529"/>
      <c r="K42" s="529"/>
      <c r="L42" s="530"/>
      <c r="M42" s="219"/>
      <c r="N42" s="283"/>
      <c r="O42" s="220"/>
      <c r="P42" s="280"/>
      <c r="Q42" s="527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527"/>
      <c r="S44" s="186"/>
    </row>
    <row r="45" spans="2:19" ht="15.75" customHeight="1" x14ac:dyDescent="0.2">
      <c r="B45" s="186"/>
      <c r="D45" s="526"/>
      <c r="E45" s="527"/>
      <c r="F45" s="531"/>
      <c r="G45" s="529"/>
      <c r="H45" s="529"/>
      <c r="I45" s="529"/>
      <c r="J45" s="529"/>
      <c r="K45" s="529"/>
      <c r="L45" s="530"/>
      <c r="M45" s="288"/>
      <c r="N45" s="283"/>
      <c r="O45" s="220"/>
      <c r="P45" s="280"/>
      <c r="Q45" s="527"/>
      <c r="S45" s="186"/>
    </row>
    <row r="46" spans="2:19" ht="15.75" customHeight="1" x14ac:dyDescent="0.2">
      <c r="B46" s="186"/>
      <c r="D46" s="526"/>
      <c r="E46" s="527"/>
      <c r="F46" s="531"/>
      <c r="G46" s="529"/>
      <c r="H46" s="529"/>
      <c r="I46" s="529"/>
      <c r="J46" s="529"/>
      <c r="K46" s="529"/>
      <c r="L46" s="530"/>
      <c r="M46" s="288"/>
      <c r="N46" s="283"/>
      <c r="O46" s="220"/>
      <c r="P46" s="280"/>
      <c r="Q46" s="527"/>
      <c r="S46" s="186"/>
    </row>
    <row r="47" spans="2:19" ht="15.75" customHeight="1" x14ac:dyDescent="0.2">
      <c r="B47" s="186"/>
      <c r="D47" s="526"/>
      <c r="E47" s="527"/>
      <c r="F47" s="531"/>
      <c r="G47" s="529"/>
      <c r="H47" s="529"/>
      <c r="I47" s="529"/>
      <c r="J47" s="529"/>
      <c r="K47" s="529"/>
      <c r="L47" s="530"/>
      <c r="M47" s="288"/>
      <c r="N47" s="283"/>
      <c r="O47" s="220"/>
      <c r="P47" s="280"/>
      <c r="Q47" s="527"/>
      <c r="S47" s="186"/>
    </row>
    <row r="48" spans="2:19" ht="15.75" customHeight="1" x14ac:dyDescent="0.2">
      <c r="B48" s="186"/>
      <c r="D48" s="526"/>
      <c r="E48" s="527"/>
      <c r="F48" s="531"/>
      <c r="G48" s="529"/>
      <c r="H48" s="529"/>
      <c r="I48" s="529"/>
      <c r="J48" s="529"/>
      <c r="K48" s="529"/>
      <c r="L48" s="530"/>
      <c r="M48" s="288"/>
      <c r="N48" s="283"/>
      <c r="O48" s="220"/>
      <c r="P48" s="280"/>
      <c r="Q48" s="527"/>
      <c r="S48" s="186"/>
    </row>
    <row r="49" spans="2:19" ht="15.75" customHeight="1" x14ac:dyDescent="0.2">
      <c r="B49" s="186"/>
      <c r="D49" s="526"/>
      <c r="E49" s="527"/>
      <c r="F49" s="531"/>
      <c r="G49" s="529"/>
      <c r="H49" s="529"/>
      <c r="I49" s="529"/>
      <c r="J49" s="529"/>
      <c r="K49" s="529"/>
      <c r="L49" s="530"/>
      <c r="M49" s="288"/>
      <c r="N49" s="283"/>
      <c r="O49" s="220"/>
      <c r="P49" s="280"/>
      <c r="Q49" s="527"/>
      <c r="S49" s="186"/>
    </row>
    <row r="50" spans="2:19" ht="15.75" customHeight="1" x14ac:dyDescent="0.2">
      <c r="B50" s="186"/>
      <c r="D50" s="526"/>
      <c r="E50" s="527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527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938" t="s">
        <v>173</v>
      </c>
      <c r="E55" s="939"/>
      <c r="F55" s="939"/>
      <c r="G55" s="939"/>
      <c r="H55" s="939"/>
      <c r="I55" s="939"/>
      <c r="J55" s="940"/>
      <c r="K55" s="236" t="s">
        <v>2</v>
      </c>
      <c r="L55" s="237"/>
      <c r="M55" s="238"/>
      <c r="N55" s="282">
        <f>SUM(N28:N54)</f>
        <v>14254340</v>
      </c>
      <c r="O55" s="7"/>
      <c r="P55" s="239">
        <f>SUM(P25:P53)</f>
        <v>15907346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/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15907346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532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1653006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14254340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P57" sqref="P57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379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380</v>
      </c>
      <c r="E26" s="861"/>
      <c r="F26" s="542" t="s">
        <v>360</v>
      </c>
      <c r="G26" s="540"/>
      <c r="H26" s="540"/>
      <c r="I26" s="540"/>
      <c r="J26" s="540"/>
      <c r="K26" s="540"/>
      <c r="L26" s="541"/>
      <c r="M26" s="219"/>
      <c r="N26" s="283"/>
      <c r="O26" s="220" t="s">
        <v>28</v>
      </c>
      <c r="P26" s="221">
        <v>800000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863"/>
      <c r="G28" s="933"/>
      <c r="H28" s="933"/>
      <c r="I28" s="933"/>
      <c r="J28" s="933"/>
      <c r="K28" s="933"/>
      <c r="L28" s="934"/>
      <c r="M28" s="219"/>
      <c r="N28" s="285"/>
      <c r="O28" s="441"/>
      <c r="P28" s="281"/>
      <c r="Q28" s="544"/>
      <c r="S28" s="186"/>
    </row>
    <row r="29" spans="2:19" ht="15.75" customHeight="1" x14ac:dyDescent="0.2">
      <c r="B29" s="186"/>
      <c r="D29" s="936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544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544"/>
      <c r="S30" s="186"/>
    </row>
    <row r="31" spans="2:19" ht="15.75" customHeight="1" x14ac:dyDescent="0.2">
      <c r="B31" s="186"/>
      <c r="D31" s="935" t="s">
        <v>388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1256100</v>
      </c>
      <c r="O31" s="220" t="s">
        <v>28</v>
      </c>
      <c r="P31" s="221">
        <v>1256100</v>
      </c>
      <c r="Q31" s="544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544"/>
      <c r="S32" s="186"/>
    </row>
    <row r="33" spans="2:19" ht="15.75" customHeight="1" x14ac:dyDescent="0.2">
      <c r="B33" s="186"/>
      <c r="D33" s="867"/>
      <c r="E33" s="868"/>
      <c r="F33" s="539"/>
      <c r="G33" s="540"/>
      <c r="H33" s="540"/>
      <c r="I33" s="540"/>
      <c r="J33" s="540"/>
      <c r="K33" s="540"/>
      <c r="L33" s="541"/>
      <c r="M33" s="220"/>
      <c r="N33" s="285"/>
      <c r="O33" s="220"/>
      <c r="P33" s="221"/>
      <c r="Q33" s="544"/>
      <c r="S33" s="186"/>
    </row>
    <row r="34" spans="2:19" ht="15.75" customHeight="1" x14ac:dyDescent="0.2">
      <c r="B34" s="186"/>
      <c r="D34" s="867"/>
      <c r="E34" s="868"/>
      <c r="F34" s="539"/>
      <c r="G34" s="540"/>
      <c r="H34" s="540"/>
      <c r="I34" s="540"/>
      <c r="J34" s="540"/>
      <c r="K34" s="540"/>
      <c r="L34" s="541"/>
      <c r="M34" s="220"/>
      <c r="N34" s="285"/>
      <c r="O34" s="220"/>
      <c r="P34" s="221"/>
      <c r="Q34" s="544"/>
      <c r="S34" s="186"/>
    </row>
    <row r="35" spans="2:19" ht="15.75" customHeight="1" x14ac:dyDescent="0.2">
      <c r="B35" s="186"/>
      <c r="D35" s="867"/>
      <c r="E35" s="868"/>
      <c r="F35" s="539"/>
      <c r="G35" s="540"/>
      <c r="H35" s="540"/>
      <c r="I35" s="540"/>
      <c r="J35" s="540"/>
      <c r="K35" s="540"/>
      <c r="L35" s="541"/>
      <c r="M35" s="220"/>
      <c r="N35" s="285"/>
      <c r="O35" s="220"/>
      <c r="P35" s="221"/>
      <c r="Q35" s="544"/>
      <c r="S35" s="186"/>
    </row>
    <row r="36" spans="2:19" ht="15.75" customHeight="1" x14ac:dyDescent="0.2">
      <c r="B36" s="186"/>
      <c r="D36" s="867"/>
      <c r="E36" s="868"/>
      <c r="F36" s="539"/>
      <c r="G36" s="540"/>
      <c r="H36" s="540"/>
      <c r="I36" s="540"/>
      <c r="J36" s="540"/>
      <c r="K36" s="540"/>
      <c r="L36" s="541"/>
      <c r="M36" s="220"/>
      <c r="N36" s="285"/>
      <c r="O36" s="220"/>
      <c r="P36" s="221"/>
      <c r="Q36" s="544"/>
      <c r="S36" s="186"/>
    </row>
    <row r="37" spans="2:19" ht="15.75" customHeight="1" x14ac:dyDescent="0.2">
      <c r="B37" s="186"/>
      <c r="D37" s="867"/>
      <c r="E37" s="937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539"/>
      <c r="G38" s="540"/>
      <c r="H38" s="540"/>
      <c r="I38" s="540"/>
      <c r="J38" s="540"/>
      <c r="K38" s="540"/>
      <c r="L38" s="541"/>
      <c r="M38" s="219"/>
      <c r="N38" s="283"/>
      <c r="O38" s="220"/>
      <c r="P38" s="280"/>
      <c r="Q38" s="544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539"/>
      <c r="G40" s="540"/>
      <c r="H40" s="540"/>
      <c r="I40" s="540"/>
      <c r="J40" s="540"/>
      <c r="K40" s="540"/>
      <c r="L40" s="541"/>
      <c r="M40" s="219"/>
      <c r="N40" s="283"/>
      <c r="O40" s="220"/>
      <c r="P40" s="280"/>
      <c r="Q40" s="544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539"/>
      <c r="G42" s="540"/>
      <c r="H42" s="540"/>
      <c r="I42" s="540"/>
      <c r="J42" s="540"/>
      <c r="K42" s="540"/>
      <c r="L42" s="541"/>
      <c r="M42" s="219"/>
      <c r="N42" s="283"/>
      <c r="O42" s="220"/>
      <c r="P42" s="280"/>
      <c r="Q42" s="544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544"/>
      <c r="S44" s="186"/>
    </row>
    <row r="45" spans="2:19" ht="15.75" customHeight="1" x14ac:dyDescent="0.2">
      <c r="B45" s="186"/>
      <c r="D45" s="538"/>
      <c r="E45" s="544"/>
      <c r="F45" s="539"/>
      <c r="G45" s="540"/>
      <c r="H45" s="540"/>
      <c r="I45" s="540"/>
      <c r="J45" s="540"/>
      <c r="K45" s="540"/>
      <c r="L45" s="541"/>
      <c r="M45" s="288"/>
      <c r="N45" s="283"/>
      <c r="O45" s="220"/>
      <c r="P45" s="280"/>
      <c r="Q45" s="544"/>
      <c r="S45" s="186"/>
    </row>
    <row r="46" spans="2:19" ht="15.75" customHeight="1" x14ac:dyDescent="0.2">
      <c r="B46" s="186"/>
      <c r="D46" s="538"/>
      <c r="E46" s="544"/>
      <c r="F46" s="539"/>
      <c r="G46" s="540"/>
      <c r="H46" s="540"/>
      <c r="I46" s="540"/>
      <c r="J46" s="540"/>
      <c r="K46" s="540"/>
      <c r="L46" s="541"/>
      <c r="M46" s="288"/>
      <c r="N46" s="283"/>
      <c r="O46" s="220"/>
      <c r="P46" s="280"/>
      <c r="Q46" s="544"/>
      <c r="S46" s="186"/>
    </row>
    <row r="47" spans="2:19" ht="15.75" customHeight="1" x14ac:dyDescent="0.2">
      <c r="B47" s="186"/>
      <c r="D47" s="538"/>
      <c r="E47" s="544"/>
      <c r="F47" s="539"/>
      <c r="G47" s="540"/>
      <c r="H47" s="540"/>
      <c r="I47" s="540"/>
      <c r="J47" s="540"/>
      <c r="K47" s="540"/>
      <c r="L47" s="541"/>
      <c r="M47" s="288"/>
      <c r="N47" s="283"/>
      <c r="O47" s="220"/>
      <c r="P47" s="280"/>
      <c r="Q47" s="544"/>
      <c r="S47" s="186"/>
    </row>
    <row r="48" spans="2:19" ht="15.75" customHeight="1" x14ac:dyDescent="0.2">
      <c r="B48" s="186"/>
      <c r="D48" s="538"/>
      <c r="E48" s="544"/>
      <c r="F48" s="539"/>
      <c r="G48" s="540"/>
      <c r="H48" s="540"/>
      <c r="I48" s="540"/>
      <c r="J48" s="540"/>
      <c r="K48" s="540"/>
      <c r="L48" s="541"/>
      <c r="M48" s="288"/>
      <c r="N48" s="283"/>
      <c r="O48" s="220"/>
      <c r="P48" s="280"/>
      <c r="Q48" s="544"/>
      <c r="S48" s="186"/>
    </row>
    <row r="49" spans="2:19" ht="15.75" customHeight="1" x14ac:dyDescent="0.2">
      <c r="B49" s="186"/>
      <c r="D49" s="538"/>
      <c r="E49" s="544"/>
      <c r="F49" s="539"/>
      <c r="G49" s="540"/>
      <c r="H49" s="540"/>
      <c r="I49" s="540"/>
      <c r="J49" s="540"/>
      <c r="K49" s="540"/>
      <c r="L49" s="541"/>
      <c r="M49" s="288"/>
      <c r="N49" s="283"/>
      <c r="O49" s="220"/>
      <c r="P49" s="280"/>
      <c r="Q49" s="544"/>
      <c r="S49" s="186"/>
    </row>
    <row r="50" spans="2:19" ht="15.75" customHeight="1" x14ac:dyDescent="0.2">
      <c r="B50" s="186"/>
      <c r="D50" s="538"/>
      <c r="E50" s="544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544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938" t="s">
        <v>173</v>
      </c>
      <c r="E55" s="939"/>
      <c r="F55" s="939"/>
      <c r="G55" s="939"/>
      <c r="H55" s="939"/>
      <c r="I55" s="939"/>
      <c r="J55" s="940"/>
      <c r="K55" s="236" t="s">
        <v>2</v>
      </c>
      <c r="L55" s="237"/>
      <c r="M55" s="238"/>
      <c r="N55" s="282">
        <f>SUM(N28:N54)</f>
        <v>1256100</v>
      </c>
      <c r="O55" s="7"/>
      <c r="P55" s="239">
        <f>SUM(P25:P53)</f>
        <v>2056100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-2943900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543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800000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1256100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topLeftCell="A40" zoomScale="85" zoomScaleNormal="85" workbookViewId="0">
      <selection activeCell="P27" sqref="P27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287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381</v>
      </c>
      <c r="E26" s="861"/>
      <c r="F26" s="542" t="s">
        <v>360</v>
      </c>
      <c r="G26" s="540"/>
      <c r="H26" s="540"/>
      <c r="I26" s="540"/>
      <c r="J26" s="540"/>
      <c r="K26" s="540"/>
      <c r="L26" s="541"/>
      <c r="M26" s="219"/>
      <c r="N26" s="283"/>
      <c r="O26" s="220" t="s">
        <v>28</v>
      </c>
      <c r="P26" s="221">
        <v>1239000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 t="s">
        <v>383</v>
      </c>
      <c r="E28" s="868"/>
      <c r="F28" s="863" t="s">
        <v>384</v>
      </c>
      <c r="G28" s="933"/>
      <c r="H28" s="933"/>
      <c r="I28" s="933"/>
      <c r="J28" s="933"/>
      <c r="K28" s="933"/>
      <c r="L28" s="934"/>
      <c r="M28" s="220"/>
      <c r="N28" s="287"/>
      <c r="O28" s="220"/>
      <c r="P28" s="221">
        <v>590000</v>
      </c>
      <c r="Q28" s="544"/>
      <c r="S28" s="186"/>
    </row>
    <row r="29" spans="2:19" ht="15.75" customHeight="1" x14ac:dyDescent="0.2">
      <c r="B29" s="186"/>
      <c r="D29" s="936" t="s">
        <v>385</v>
      </c>
      <c r="E29" s="868"/>
      <c r="F29" s="863" t="s">
        <v>386</v>
      </c>
      <c r="G29" s="933"/>
      <c r="H29" s="933"/>
      <c r="I29" s="933"/>
      <c r="J29" s="933"/>
      <c r="K29" s="933"/>
      <c r="L29" s="934"/>
      <c r="M29" s="220"/>
      <c r="N29" s="287"/>
      <c r="O29" s="220"/>
      <c r="P29" s="221">
        <v>677000</v>
      </c>
      <c r="Q29" s="544"/>
      <c r="S29" s="186"/>
    </row>
    <row r="30" spans="2:19" ht="15.75" customHeight="1" x14ac:dyDescent="0.2">
      <c r="B30" s="186"/>
      <c r="D30" s="867" t="s">
        <v>385</v>
      </c>
      <c r="E30" s="868"/>
      <c r="F30" s="863" t="s">
        <v>387</v>
      </c>
      <c r="G30" s="864"/>
      <c r="H30" s="864"/>
      <c r="I30" s="864"/>
      <c r="J30" s="864"/>
      <c r="K30" s="864"/>
      <c r="L30" s="865"/>
      <c r="M30" s="220"/>
      <c r="N30" s="287"/>
      <c r="O30" s="220"/>
      <c r="P30" s="221">
        <v>586300</v>
      </c>
      <c r="Q30" s="544"/>
      <c r="S30" s="186"/>
    </row>
    <row r="31" spans="2:19" ht="15.75" customHeight="1" x14ac:dyDescent="0.2">
      <c r="B31" s="186"/>
      <c r="D31" s="935" t="s">
        <v>382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6021183</v>
      </c>
      <c r="O31" s="220" t="s">
        <v>28</v>
      </c>
      <c r="P31" s="221">
        <v>6021183</v>
      </c>
      <c r="Q31" s="544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544"/>
      <c r="S32" s="186"/>
    </row>
    <row r="33" spans="2:19" ht="15.75" customHeight="1" x14ac:dyDescent="0.2">
      <c r="B33" s="186"/>
      <c r="D33" s="867"/>
      <c r="E33" s="868"/>
      <c r="F33" s="539"/>
      <c r="G33" s="540"/>
      <c r="H33" s="540"/>
      <c r="I33" s="540"/>
      <c r="J33" s="540"/>
      <c r="K33" s="540"/>
      <c r="L33" s="541"/>
      <c r="M33" s="220"/>
      <c r="N33" s="285"/>
      <c r="O33" s="220"/>
      <c r="P33" s="221"/>
      <c r="Q33" s="544"/>
      <c r="S33" s="186"/>
    </row>
    <row r="34" spans="2:19" ht="15.75" customHeight="1" x14ac:dyDescent="0.2">
      <c r="B34" s="186"/>
      <c r="D34" s="867"/>
      <c r="E34" s="868"/>
      <c r="F34" s="539"/>
      <c r="G34" s="540"/>
      <c r="H34" s="540"/>
      <c r="I34" s="540"/>
      <c r="J34" s="540"/>
      <c r="K34" s="540"/>
      <c r="L34" s="541"/>
      <c r="M34" s="220"/>
      <c r="N34" s="285"/>
      <c r="O34" s="220"/>
      <c r="P34" s="221"/>
      <c r="Q34" s="544"/>
      <c r="S34" s="186"/>
    </row>
    <row r="35" spans="2:19" ht="15.75" customHeight="1" x14ac:dyDescent="0.2">
      <c r="B35" s="186"/>
      <c r="D35" s="867"/>
      <c r="E35" s="868"/>
      <c r="F35" s="539"/>
      <c r="G35" s="540"/>
      <c r="H35" s="540"/>
      <c r="I35" s="540"/>
      <c r="J35" s="540"/>
      <c r="K35" s="540"/>
      <c r="L35" s="541"/>
      <c r="M35" s="220"/>
      <c r="N35" s="285"/>
      <c r="O35" s="220"/>
      <c r="P35" s="221"/>
      <c r="Q35" s="544"/>
      <c r="S35" s="186"/>
    </row>
    <row r="36" spans="2:19" ht="15.75" customHeight="1" x14ac:dyDescent="0.2">
      <c r="B36" s="186"/>
      <c r="D36" s="867"/>
      <c r="E36" s="868"/>
      <c r="F36" s="539"/>
      <c r="G36" s="540"/>
      <c r="H36" s="540"/>
      <c r="I36" s="540"/>
      <c r="J36" s="540"/>
      <c r="K36" s="540"/>
      <c r="L36" s="541"/>
      <c r="M36" s="220"/>
      <c r="N36" s="285"/>
      <c r="O36" s="220"/>
      <c r="P36" s="221"/>
      <c r="Q36" s="544"/>
      <c r="S36" s="186"/>
    </row>
    <row r="37" spans="2:19" ht="15.75" customHeight="1" x14ac:dyDescent="0.2">
      <c r="B37" s="186"/>
      <c r="D37" s="867"/>
      <c r="E37" s="937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539"/>
      <c r="G38" s="540"/>
      <c r="H38" s="540"/>
      <c r="I38" s="540"/>
      <c r="J38" s="540"/>
      <c r="K38" s="540"/>
      <c r="L38" s="541"/>
      <c r="M38" s="219"/>
      <c r="N38" s="283"/>
      <c r="O38" s="220"/>
      <c r="P38" s="280"/>
      <c r="Q38" s="544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539"/>
      <c r="G40" s="540"/>
      <c r="H40" s="540"/>
      <c r="I40" s="540"/>
      <c r="J40" s="540"/>
      <c r="K40" s="540"/>
      <c r="L40" s="541"/>
      <c r="M40" s="219"/>
      <c r="N40" s="283"/>
      <c r="O40" s="220"/>
      <c r="P40" s="280"/>
      <c r="Q40" s="544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539"/>
      <c r="G42" s="540"/>
      <c r="H42" s="540"/>
      <c r="I42" s="540"/>
      <c r="J42" s="540"/>
      <c r="K42" s="540"/>
      <c r="L42" s="541"/>
      <c r="M42" s="219"/>
      <c r="N42" s="283"/>
      <c r="O42" s="220"/>
      <c r="P42" s="280"/>
      <c r="Q42" s="544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544"/>
      <c r="S44" s="186"/>
    </row>
    <row r="45" spans="2:19" ht="15.75" customHeight="1" x14ac:dyDescent="0.2">
      <c r="B45" s="186"/>
      <c r="D45" s="538"/>
      <c r="E45" s="544"/>
      <c r="F45" s="539"/>
      <c r="G45" s="540"/>
      <c r="H45" s="540"/>
      <c r="I45" s="540"/>
      <c r="J45" s="540"/>
      <c r="K45" s="540"/>
      <c r="L45" s="541"/>
      <c r="M45" s="288"/>
      <c r="N45" s="283"/>
      <c r="O45" s="220"/>
      <c r="P45" s="280"/>
      <c r="Q45" s="544"/>
      <c r="S45" s="186"/>
    </row>
    <row r="46" spans="2:19" ht="15.75" customHeight="1" x14ac:dyDescent="0.2">
      <c r="B46" s="186"/>
      <c r="D46" s="538"/>
      <c r="E46" s="544"/>
      <c r="F46" s="539"/>
      <c r="G46" s="540"/>
      <c r="H46" s="540"/>
      <c r="I46" s="540"/>
      <c r="J46" s="540"/>
      <c r="K46" s="540"/>
      <c r="L46" s="541"/>
      <c r="M46" s="288"/>
      <c r="N46" s="283"/>
      <c r="O46" s="220"/>
      <c r="P46" s="280"/>
      <c r="Q46" s="544"/>
      <c r="S46" s="186"/>
    </row>
    <row r="47" spans="2:19" ht="15.75" customHeight="1" x14ac:dyDescent="0.2">
      <c r="B47" s="186"/>
      <c r="D47" s="538"/>
      <c r="E47" s="544"/>
      <c r="F47" s="539"/>
      <c r="G47" s="540"/>
      <c r="H47" s="540"/>
      <c r="I47" s="540"/>
      <c r="J47" s="540"/>
      <c r="K47" s="540"/>
      <c r="L47" s="541"/>
      <c r="M47" s="288"/>
      <c r="N47" s="283"/>
      <c r="O47" s="220"/>
      <c r="P47" s="280"/>
      <c r="Q47" s="544"/>
      <c r="S47" s="186"/>
    </row>
    <row r="48" spans="2:19" ht="15.75" customHeight="1" x14ac:dyDescent="0.2">
      <c r="B48" s="186"/>
      <c r="D48" s="538"/>
      <c r="E48" s="544"/>
      <c r="F48" s="539"/>
      <c r="G48" s="540"/>
      <c r="H48" s="540"/>
      <c r="I48" s="540"/>
      <c r="J48" s="540"/>
      <c r="K48" s="540"/>
      <c r="L48" s="541"/>
      <c r="M48" s="288"/>
      <c r="N48" s="283"/>
      <c r="O48" s="220"/>
      <c r="P48" s="280"/>
      <c r="Q48" s="544"/>
      <c r="S48" s="186"/>
    </row>
    <row r="49" spans="2:19" ht="15.75" customHeight="1" x14ac:dyDescent="0.2">
      <c r="B49" s="186"/>
      <c r="D49" s="538"/>
      <c r="E49" s="544"/>
      <c r="F49" s="539"/>
      <c r="G49" s="540"/>
      <c r="H49" s="540"/>
      <c r="I49" s="540"/>
      <c r="J49" s="540"/>
      <c r="K49" s="540"/>
      <c r="L49" s="541"/>
      <c r="M49" s="288"/>
      <c r="N49" s="283"/>
      <c r="O49" s="220"/>
      <c r="P49" s="280"/>
      <c r="Q49" s="544"/>
      <c r="S49" s="186"/>
    </row>
    <row r="50" spans="2:19" ht="15.75" customHeight="1" x14ac:dyDescent="0.2">
      <c r="B50" s="186"/>
      <c r="D50" s="538"/>
      <c r="E50" s="544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544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938" t="s">
        <v>173</v>
      </c>
      <c r="E55" s="939"/>
      <c r="F55" s="939"/>
      <c r="G55" s="939"/>
      <c r="H55" s="939"/>
      <c r="I55" s="939"/>
      <c r="J55" s="940"/>
      <c r="K55" s="236" t="s">
        <v>2</v>
      </c>
      <c r="L55" s="237"/>
      <c r="M55" s="238"/>
      <c r="N55" s="282">
        <f>SUM(N28:N54)</f>
        <v>6021183</v>
      </c>
      <c r="O55" s="7"/>
      <c r="P55" s="239">
        <f>SUM(P25:P53)</f>
        <v>9113483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/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9113483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543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1239000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6021183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topLeftCell="A7" zoomScale="85" zoomScaleNormal="85" workbookViewId="0">
      <selection activeCell="P32" sqref="P32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300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394</v>
      </c>
      <c r="E26" s="861"/>
      <c r="F26" s="553" t="s">
        <v>360</v>
      </c>
      <c r="G26" s="554"/>
      <c r="H26" s="554"/>
      <c r="I26" s="554"/>
      <c r="J26" s="554"/>
      <c r="K26" s="554"/>
      <c r="L26" s="555"/>
      <c r="M26" s="219"/>
      <c r="N26" s="283"/>
      <c r="O26" s="220" t="s">
        <v>28</v>
      </c>
      <c r="P26" s="221">
        <v>1561403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552"/>
      <c r="S28" s="186"/>
    </row>
    <row r="29" spans="2:19" ht="15.75" customHeight="1" x14ac:dyDescent="0.2">
      <c r="B29" s="186"/>
      <c r="D29" s="935" t="s">
        <v>396</v>
      </c>
      <c r="E29" s="868"/>
      <c r="F29" s="863" t="s">
        <v>397</v>
      </c>
      <c r="G29" s="933"/>
      <c r="H29" s="933"/>
      <c r="I29" s="933"/>
      <c r="J29" s="933"/>
      <c r="K29" s="933"/>
      <c r="L29" s="934"/>
      <c r="M29" s="220"/>
      <c r="N29" s="287"/>
      <c r="O29" s="220"/>
      <c r="P29" s="221">
        <v>3500000</v>
      </c>
      <c r="Q29" s="552">
        <v>7000002001</v>
      </c>
      <c r="S29" s="186"/>
    </row>
    <row r="30" spans="2:19" ht="15.75" customHeight="1" x14ac:dyDescent="0.2">
      <c r="B30" s="186"/>
      <c r="D30" s="867"/>
      <c r="E30" s="868"/>
      <c r="F30" s="863" t="s">
        <v>398</v>
      </c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552"/>
      <c r="S30" s="186"/>
    </row>
    <row r="31" spans="2:19" ht="15.75" customHeight="1" x14ac:dyDescent="0.2">
      <c r="B31" s="186"/>
      <c r="D31" s="935" t="s">
        <v>395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1595200</v>
      </c>
      <c r="O31" s="220" t="s">
        <v>28</v>
      </c>
      <c r="P31" s="221">
        <v>1595200</v>
      </c>
      <c r="Q31" s="552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552"/>
      <c r="S32" s="186"/>
    </row>
    <row r="33" spans="2:19" ht="15.75" customHeight="1" x14ac:dyDescent="0.2">
      <c r="B33" s="186"/>
      <c r="D33" s="867"/>
      <c r="E33" s="868"/>
      <c r="F33" s="556"/>
      <c r="G33" s="554"/>
      <c r="H33" s="554"/>
      <c r="I33" s="554"/>
      <c r="J33" s="554"/>
      <c r="K33" s="554"/>
      <c r="L33" s="555"/>
      <c r="M33" s="220"/>
      <c r="N33" s="285"/>
      <c r="O33" s="220"/>
      <c r="P33" s="221"/>
      <c r="Q33" s="552"/>
      <c r="S33" s="186"/>
    </row>
    <row r="34" spans="2:19" ht="15.75" customHeight="1" x14ac:dyDescent="0.2">
      <c r="B34" s="186"/>
      <c r="D34" s="867"/>
      <c r="E34" s="868"/>
      <c r="F34" s="556"/>
      <c r="G34" s="554"/>
      <c r="H34" s="554"/>
      <c r="I34" s="554"/>
      <c r="J34" s="554"/>
      <c r="K34" s="554"/>
      <c r="L34" s="555"/>
      <c r="M34" s="220"/>
      <c r="N34" s="285"/>
      <c r="O34" s="220"/>
      <c r="P34" s="221"/>
      <c r="Q34" s="552"/>
      <c r="S34" s="186"/>
    </row>
    <row r="35" spans="2:19" ht="15.75" customHeight="1" x14ac:dyDescent="0.2">
      <c r="B35" s="186"/>
      <c r="D35" s="867"/>
      <c r="E35" s="868"/>
      <c r="F35" s="556"/>
      <c r="G35" s="554"/>
      <c r="H35" s="554"/>
      <c r="I35" s="554"/>
      <c r="J35" s="554"/>
      <c r="K35" s="554"/>
      <c r="L35" s="555"/>
      <c r="M35" s="220"/>
      <c r="N35" s="285"/>
      <c r="O35" s="220"/>
      <c r="P35" s="221"/>
      <c r="Q35" s="552"/>
      <c r="S35" s="186"/>
    </row>
    <row r="36" spans="2:19" ht="15.75" customHeight="1" x14ac:dyDescent="0.2">
      <c r="B36" s="186"/>
      <c r="D36" s="867"/>
      <c r="E36" s="868"/>
      <c r="F36" s="556"/>
      <c r="G36" s="554"/>
      <c r="H36" s="554"/>
      <c r="I36" s="554"/>
      <c r="J36" s="554"/>
      <c r="K36" s="554"/>
      <c r="L36" s="555"/>
      <c r="M36" s="220"/>
      <c r="N36" s="285"/>
      <c r="O36" s="220"/>
      <c r="P36" s="221"/>
      <c r="Q36" s="552"/>
      <c r="S36" s="186"/>
    </row>
    <row r="37" spans="2:19" ht="15.75" customHeight="1" x14ac:dyDescent="0.2">
      <c r="B37" s="186"/>
      <c r="D37" s="867"/>
      <c r="E37" s="937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556"/>
      <c r="G38" s="554"/>
      <c r="H38" s="554"/>
      <c r="I38" s="554"/>
      <c r="J38" s="554"/>
      <c r="K38" s="554"/>
      <c r="L38" s="555"/>
      <c r="M38" s="219"/>
      <c r="N38" s="283"/>
      <c r="O38" s="220"/>
      <c r="P38" s="280"/>
      <c r="Q38" s="552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556"/>
      <c r="G40" s="554"/>
      <c r="H40" s="554"/>
      <c r="I40" s="554"/>
      <c r="J40" s="554"/>
      <c r="K40" s="554"/>
      <c r="L40" s="555"/>
      <c r="M40" s="219"/>
      <c r="N40" s="283"/>
      <c r="O40" s="220"/>
      <c r="P40" s="280"/>
      <c r="Q40" s="552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556"/>
      <c r="G42" s="554"/>
      <c r="H42" s="554"/>
      <c r="I42" s="554"/>
      <c r="J42" s="554"/>
      <c r="K42" s="554"/>
      <c r="L42" s="555"/>
      <c r="M42" s="219"/>
      <c r="N42" s="283"/>
      <c r="O42" s="220"/>
      <c r="P42" s="280"/>
      <c r="Q42" s="552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552"/>
      <c r="S44" s="186"/>
    </row>
    <row r="45" spans="2:19" ht="15.75" customHeight="1" x14ac:dyDescent="0.2">
      <c r="B45" s="186"/>
      <c r="D45" s="551"/>
      <c r="E45" s="552"/>
      <c r="F45" s="556"/>
      <c r="G45" s="554"/>
      <c r="H45" s="554"/>
      <c r="I45" s="554"/>
      <c r="J45" s="554"/>
      <c r="K45" s="554"/>
      <c r="L45" s="555"/>
      <c r="M45" s="288"/>
      <c r="N45" s="283"/>
      <c r="O45" s="220"/>
      <c r="P45" s="280"/>
      <c r="Q45" s="552"/>
      <c r="S45" s="186"/>
    </row>
    <row r="46" spans="2:19" ht="15.75" customHeight="1" x14ac:dyDescent="0.2">
      <c r="B46" s="186"/>
      <c r="D46" s="551"/>
      <c r="E46" s="552"/>
      <c r="F46" s="556"/>
      <c r="G46" s="554"/>
      <c r="H46" s="554"/>
      <c r="I46" s="554"/>
      <c r="J46" s="554"/>
      <c r="K46" s="554"/>
      <c r="L46" s="555"/>
      <c r="M46" s="288"/>
      <c r="N46" s="283"/>
      <c r="O46" s="220"/>
      <c r="P46" s="280"/>
      <c r="Q46" s="552"/>
      <c r="S46" s="186"/>
    </row>
    <row r="47" spans="2:19" ht="15.75" customHeight="1" x14ac:dyDescent="0.2">
      <c r="B47" s="186"/>
      <c r="D47" s="551"/>
      <c r="E47" s="552"/>
      <c r="F47" s="556"/>
      <c r="G47" s="554"/>
      <c r="H47" s="554"/>
      <c r="I47" s="554"/>
      <c r="J47" s="554"/>
      <c r="K47" s="554"/>
      <c r="L47" s="555"/>
      <c r="M47" s="288"/>
      <c r="N47" s="283"/>
      <c r="O47" s="220"/>
      <c r="P47" s="280"/>
      <c r="Q47" s="552"/>
      <c r="S47" s="186"/>
    </row>
    <row r="48" spans="2:19" ht="15.75" customHeight="1" x14ac:dyDescent="0.2">
      <c r="B48" s="186"/>
      <c r="D48" s="551"/>
      <c r="E48" s="552"/>
      <c r="F48" s="556"/>
      <c r="G48" s="554"/>
      <c r="H48" s="554"/>
      <c r="I48" s="554"/>
      <c r="J48" s="554"/>
      <c r="K48" s="554"/>
      <c r="L48" s="555"/>
      <c r="M48" s="288"/>
      <c r="N48" s="283"/>
      <c r="O48" s="220"/>
      <c r="P48" s="280"/>
      <c r="Q48" s="552"/>
      <c r="S48" s="186"/>
    </row>
    <row r="49" spans="2:19" ht="15.75" customHeight="1" x14ac:dyDescent="0.2">
      <c r="B49" s="186"/>
      <c r="D49" s="551"/>
      <c r="E49" s="552"/>
      <c r="F49" s="556"/>
      <c r="G49" s="554"/>
      <c r="H49" s="554"/>
      <c r="I49" s="554"/>
      <c r="J49" s="554"/>
      <c r="K49" s="554"/>
      <c r="L49" s="555"/>
      <c r="M49" s="288"/>
      <c r="N49" s="283"/>
      <c r="O49" s="220"/>
      <c r="P49" s="280"/>
      <c r="Q49" s="552"/>
      <c r="S49" s="186"/>
    </row>
    <row r="50" spans="2:19" ht="15.75" customHeight="1" x14ac:dyDescent="0.2">
      <c r="B50" s="186"/>
      <c r="D50" s="551"/>
      <c r="E50" s="552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552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938" t="s">
        <v>173</v>
      </c>
      <c r="E55" s="939"/>
      <c r="F55" s="939"/>
      <c r="G55" s="939"/>
      <c r="H55" s="939"/>
      <c r="I55" s="939"/>
      <c r="J55" s="940"/>
      <c r="K55" s="236" t="s">
        <v>2</v>
      </c>
      <c r="L55" s="237"/>
      <c r="M55" s="238"/>
      <c r="N55" s="282">
        <f>SUM(N28:N54)</f>
        <v>1595200</v>
      </c>
      <c r="O55" s="7"/>
      <c r="P55" s="239">
        <f>SUM(P25:P53)</f>
        <v>6656603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1656603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557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1561403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1595200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C6" sqref="C6:Q6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314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404</v>
      </c>
      <c r="E26" s="861"/>
      <c r="F26" s="566" t="s">
        <v>360</v>
      </c>
      <c r="G26" s="567"/>
      <c r="H26" s="567"/>
      <c r="I26" s="567"/>
      <c r="J26" s="567"/>
      <c r="K26" s="567"/>
      <c r="L26" s="568"/>
      <c r="M26" s="219"/>
      <c r="N26" s="283"/>
      <c r="O26" s="220" t="s">
        <v>28</v>
      </c>
      <c r="P26" s="221">
        <v>1621000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565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565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565"/>
      <c r="S30" s="186"/>
    </row>
    <row r="31" spans="2:19" ht="15.75" customHeight="1" x14ac:dyDescent="0.2">
      <c r="B31" s="186"/>
      <c r="D31" s="935" t="s">
        <v>405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5302605</v>
      </c>
      <c r="O31" s="220" t="s">
        <v>28</v>
      </c>
      <c r="P31" s="221">
        <v>5302605</v>
      </c>
      <c r="Q31" s="565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565"/>
      <c r="S32" s="186"/>
    </row>
    <row r="33" spans="2:19" ht="15.75" customHeight="1" x14ac:dyDescent="0.2">
      <c r="B33" s="186"/>
      <c r="D33" s="867"/>
      <c r="E33" s="868"/>
      <c r="F33" s="569"/>
      <c r="G33" s="567"/>
      <c r="H33" s="567"/>
      <c r="I33" s="567"/>
      <c r="J33" s="567"/>
      <c r="K33" s="567"/>
      <c r="L33" s="568"/>
      <c r="M33" s="220"/>
      <c r="N33" s="285"/>
      <c r="O33" s="220"/>
      <c r="P33" s="221"/>
      <c r="Q33" s="565"/>
      <c r="S33" s="186"/>
    </row>
    <row r="34" spans="2:19" ht="15.75" customHeight="1" x14ac:dyDescent="0.2">
      <c r="B34" s="186"/>
      <c r="D34" s="867"/>
      <c r="E34" s="868"/>
      <c r="F34" s="569"/>
      <c r="G34" s="567"/>
      <c r="H34" s="567"/>
      <c r="I34" s="567"/>
      <c r="J34" s="567"/>
      <c r="K34" s="567"/>
      <c r="L34" s="568"/>
      <c r="M34" s="220"/>
      <c r="N34" s="285"/>
      <c r="O34" s="220"/>
      <c r="P34" s="221"/>
      <c r="Q34" s="565"/>
      <c r="S34" s="186"/>
    </row>
    <row r="35" spans="2:19" ht="15.75" customHeight="1" x14ac:dyDescent="0.2">
      <c r="B35" s="186"/>
      <c r="D35" s="867"/>
      <c r="E35" s="868"/>
      <c r="F35" s="569"/>
      <c r="G35" s="567"/>
      <c r="H35" s="567"/>
      <c r="I35" s="567"/>
      <c r="J35" s="567"/>
      <c r="K35" s="567"/>
      <c r="L35" s="568"/>
      <c r="M35" s="220"/>
      <c r="N35" s="285"/>
      <c r="O35" s="220"/>
      <c r="P35" s="221"/>
      <c r="Q35" s="565"/>
      <c r="S35" s="186"/>
    </row>
    <row r="36" spans="2:19" ht="15.75" customHeight="1" x14ac:dyDescent="0.2">
      <c r="B36" s="186"/>
      <c r="D36" s="867"/>
      <c r="E36" s="868"/>
      <c r="F36" s="569"/>
      <c r="G36" s="567"/>
      <c r="H36" s="567"/>
      <c r="I36" s="567"/>
      <c r="J36" s="567"/>
      <c r="K36" s="567"/>
      <c r="L36" s="568"/>
      <c r="M36" s="220"/>
      <c r="N36" s="285"/>
      <c r="O36" s="220"/>
      <c r="P36" s="221"/>
      <c r="Q36" s="565"/>
      <c r="S36" s="186"/>
    </row>
    <row r="37" spans="2:19" ht="15.75" customHeight="1" x14ac:dyDescent="0.2">
      <c r="B37" s="186"/>
      <c r="D37" s="867"/>
      <c r="E37" s="937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569"/>
      <c r="G38" s="567"/>
      <c r="H38" s="567"/>
      <c r="I38" s="567"/>
      <c r="J38" s="567"/>
      <c r="K38" s="567"/>
      <c r="L38" s="568"/>
      <c r="M38" s="219"/>
      <c r="N38" s="283"/>
      <c r="O38" s="220"/>
      <c r="P38" s="280"/>
      <c r="Q38" s="565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569"/>
      <c r="G40" s="567"/>
      <c r="H40" s="567"/>
      <c r="I40" s="567"/>
      <c r="J40" s="567"/>
      <c r="K40" s="567"/>
      <c r="L40" s="568"/>
      <c r="M40" s="219"/>
      <c r="N40" s="283"/>
      <c r="O40" s="220"/>
      <c r="P40" s="280"/>
      <c r="Q40" s="565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569"/>
      <c r="G42" s="567"/>
      <c r="H42" s="567"/>
      <c r="I42" s="567"/>
      <c r="J42" s="567"/>
      <c r="K42" s="567"/>
      <c r="L42" s="568"/>
      <c r="M42" s="219"/>
      <c r="N42" s="283"/>
      <c r="O42" s="220"/>
      <c r="P42" s="280"/>
      <c r="Q42" s="565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565"/>
      <c r="S44" s="186"/>
    </row>
    <row r="45" spans="2:19" ht="15.75" customHeight="1" x14ac:dyDescent="0.2">
      <c r="B45" s="186"/>
      <c r="D45" s="564"/>
      <c r="E45" s="565"/>
      <c r="F45" s="569"/>
      <c r="G45" s="567"/>
      <c r="H45" s="567"/>
      <c r="I45" s="567"/>
      <c r="J45" s="567"/>
      <c r="K45" s="567"/>
      <c r="L45" s="568"/>
      <c r="M45" s="288"/>
      <c r="N45" s="283"/>
      <c r="O45" s="220"/>
      <c r="P45" s="280"/>
      <c r="Q45" s="565"/>
      <c r="S45" s="186"/>
    </row>
    <row r="46" spans="2:19" ht="15.75" customHeight="1" x14ac:dyDescent="0.2">
      <c r="B46" s="186"/>
      <c r="D46" s="564"/>
      <c r="E46" s="565"/>
      <c r="F46" s="569"/>
      <c r="G46" s="567"/>
      <c r="H46" s="567"/>
      <c r="I46" s="567"/>
      <c r="J46" s="567"/>
      <c r="K46" s="567"/>
      <c r="L46" s="568"/>
      <c r="M46" s="288"/>
      <c r="N46" s="283"/>
      <c r="O46" s="220"/>
      <c r="P46" s="280"/>
      <c r="Q46" s="565"/>
      <c r="S46" s="186"/>
    </row>
    <row r="47" spans="2:19" ht="15.75" customHeight="1" x14ac:dyDescent="0.2">
      <c r="B47" s="186"/>
      <c r="D47" s="564"/>
      <c r="E47" s="565"/>
      <c r="F47" s="569"/>
      <c r="G47" s="567"/>
      <c r="H47" s="567"/>
      <c r="I47" s="567"/>
      <c r="J47" s="567"/>
      <c r="K47" s="567"/>
      <c r="L47" s="568"/>
      <c r="M47" s="288"/>
      <c r="N47" s="283"/>
      <c r="O47" s="220"/>
      <c r="P47" s="280"/>
      <c r="Q47" s="565"/>
      <c r="S47" s="186"/>
    </row>
    <row r="48" spans="2:19" ht="15.75" customHeight="1" x14ac:dyDescent="0.2">
      <c r="B48" s="186"/>
      <c r="D48" s="564"/>
      <c r="E48" s="565"/>
      <c r="F48" s="569"/>
      <c r="G48" s="567"/>
      <c r="H48" s="567"/>
      <c r="I48" s="567"/>
      <c r="J48" s="567"/>
      <c r="K48" s="567"/>
      <c r="L48" s="568"/>
      <c r="M48" s="288"/>
      <c r="N48" s="283"/>
      <c r="O48" s="220"/>
      <c r="P48" s="280"/>
      <c r="Q48" s="565"/>
      <c r="S48" s="186"/>
    </row>
    <row r="49" spans="2:19" ht="15.75" customHeight="1" x14ac:dyDescent="0.2">
      <c r="B49" s="186"/>
      <c r="D49" s="564"/>
      <c r="E49" s="565"/>
      <c r="F49" s="569"/>
      <c r="G49" s="567"/>
      <c r="H49" s="567"/>
      <c r="I49" s="567"/>
      <c r="J49" s="567"/>
      <c r="K49" s="567"/>
      <c r="L49" s="568"/>
      <c r="M49" s="288"/>
      <c r="N49" s="283"/>
      <c r="O49" s="220"/>
      <c r="P49" s="280"/>
      <c r="Q49" s="565"/>
      <c r="S49" s="186"/>
    </row>
    <row r="50" spans="2:19" ht="15.75" customHeight="1" x14ac:dyDescent="0.2">
      <c r="B50" s="186"/>
      <c r="D50" s="564"/>
      <c r="E50" s="565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565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938" t="s">
        <v>173</v>
      </c>
      <c r="E55" s="939"/>
      <c r="F55" s="939"/>
      <c r="G55" s="939"/>
      <c r="H55" s="939"/>
      <c r="I55" s="939"/>
      <c r="J55" s="940"/>
      <c r="K55" s="236" t="s">
        <v>2</v>
      </c>
      <c r="L55" s="237"/>
      <c r="M55" s="238"/>
      <c r="N55" s="282">
        <f>SUM(N28:N54)</f>
        <v>5302605</v>
      </c>
      <c r="O55" s="7"/>
      <c r="P55" s="239">
        <f>SUM(P25:P53)</f>
        <v>6923605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1923605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570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1621000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5302605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P58" sqref="P58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323</v>
      </c>
      <c r="S4" s="186"/>
    </row>
    <row r="5" spans="2:19" x14ac:dyDescent="0.2">
      <c r="B5" s="186"/>
      <c r="P5" s="19"/>
      <c r="Q5" s="19" t="s">
        <v>331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411</v>
      </c>
      <c r="E26" s="861"/>
      <c r="F26" s="578" t="s">
        <v>360</v>
      </c>
      <c r="G26" s="579"/>
      <c r="H26" s="579"/>
      <c r="I26" s="579"/>
      <c r="J26" s="579"/>
      <c r="K26" s="579"/>
      <c r="L26" s="580"/>
      <c r="M26" s="219"/>
      <c r="N26" s="283"/>
      <c r="O26" s="220" t="s">
        <v>28</v>
      </c>
      <c r="P26" s="221">
        <v>1632354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577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577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577"/>
      <c r="S30" s="186"/>
    </row>
    <row r="31" spans="2:19" ht="15.75" customHeight="1" x14ac:dyDescent="0.2">
      <c r="B31" s="186"/>
      <c r="D31" s="935" t="s">
        <v>412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9645081</v>
      </c>
      <c r="O31" s="220" t="s">
        <v>28</v>
      </c>
      <c r="P31" s="221">
        <v>9645081</v>
      </c>
      <c r="Q31" s="577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577"/>
      <c r="S32" s="186"/>
    </row>
    <row r="33" spans="2:19" ht="15.75" customHeight="1" x14ac:dyDescent="0.2">
      <c r="B33" s="186"/>
      <c r="D33" s="867"/>
      <c r="E33" s="868"/>
      <c r="F33" s="581"/>
      <c r="G33" s="579"/>
      <c r="H33" s="579"/>
      <c r="I33" s="579"/>
      <c r="J33" s="579"/>
      <c r="K33" s="579"/>
      <c r="L33" s="580"/>
      <c r="M33" s="220"/>
      <c r="N33" s="285"/>
      <c r="O33" s="220"/>
      <c r="P33" s="221"/>
      <c r="Q33" s="577"/>
      <c r="S33" s="186"/>
    </row>
    <row r="34" spans="2:19" ht="15.75" customHeight="1" x14ac:dyDescent="0.2">
      <c r="B34" s="186"/>
      <c r="D34" s="867"/>
      <c r="E34" s="868"/>
      <c r="F34" s="581"/>
      <c r="G34" s="579"/>
      <c r="H34" s="579"/>
      <c r="I34" s="579"/>
      <c r="J34" s="579"/>
      <c r="K34" s="579"/>
      <c r="L34" s="580"/>
      <c r="M34" s="220"/>
      <c r="N34" s="285"/>
      <c r="O34" s="220"/>
      <c r="P34" s="221"/>
      <c r="Q34" s="577"/>
      <c r="S34" s="186"/>
    </row>
    <row r="35" spans="2:19" ht="15.75" customHeight="1" x14ac:dyDescent="0.2">
      <c r="B35" s="186"/>
      <c r="D35" s="867"/>
      <c r="E35" s="868"/>
      <c r="F35" s="581"/>
      <c r="G35" s="579"/>
      <c r="H35" s="579"/>
      <c r="I35" s="579"/>
      <c r="J35" s="579"/>
      <c r="K35" s="579"/>
      <c r="L35" s="580"/>
      <c r="M35" s="220"/>
      <c r="N35" s="285"/>
      <c r="O35" s="220"/>
      <c r="P35" s="221"/>
      <c r="Q35" s="577"/>
      <c r="S35" s="186"/>
    </row>
    <row r="36" spans="2:19" ht="15.75" customHeight="1" x14ac:dyDescent="0.2">
      <c r="B36" s="186"/>
      <c r="D36" s="867"/>
      <c r="E36" s="868"/>
      <c r="F36" s="581"/>
      <c r="G36" s="579"/>
      <c r="H36" s="579"/>
      <c r="I36" s="579"/>
      <c r="J36" s="579"/>
      <c r="K36" s="579"/>
      <c r="L36" s="580"/>
      <c r="M36" s="220"/>
      <c r="N36" s="285"/>
      <c r="O36" s="220"/>
      <c r="P36" s="221"/>
      <c r="Q36" s="577"/>
      <c r="S36" s="186"/>
    </row>
    <row r="37" spans="2:19" ht="15.75" customHeight="1" x14ac:dyDescent="0.2">
      <c r="B37" s="186"/>
      <c r="D37" s="867"/>
      <c r="E37" s="937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581"/>
      <c r="G38" s="579"/>
      <c r="H38" s="579"/>
      <c r="I38" s="579"/>
      <c r="J38" s="579"/>
      <c r="K38" s="579"/>
      <c r="L38" s="580"/>
      <c r="M38" s="219"/>
      <c r="N38" s="283"/>
      <c r="O38" s="220"/>
      <c r="P38" s="280"/>
      <c r="Q38" s="577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581"/>
      <c r="G40" s="579"/>
      <c r="H40" s="579"/>
      <c r="I40" s="579"/>
      <c r="J40" s="579"/>
      <c r="K40" s="579"/>
      <c r="L40" s="580"/>
      <c r="M40" s="219"/>
      <c r="N40" s="283"/>
      <c r="O40" s="220"/>
      <c r="P40" s="280"/>
      <c r="Q40" s="577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581"/>
      <c r="G42" s="579"/>
      <c r="H42" s="579"/>
      <c r="I42" s="579"/>
      <c r="J42" s="579"/>
      <c r="K42" s="579"/>
      <c r="L42" s="580"/>
      <c r="M42" s="219"/>
      <c r="N42" s="283"/>
      <c r="O42" s="220"/>
      <c r="P42" s="280"/>
      <c r="Q42" s="577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577"/>
      <c r="S44" s="186"/>
    </row>
    <row r="45" spans="2:19" ht="15.75" customHeight="1" x14ac:dyDescent="0.2">
      <c r="B45" s="186"/>
      <c r="D45" s="576"/>
      <c r="E45" s="577"/>
      <c r="F45" s="581"/>
      <c r="G45" s="579"/>
      <c r="H45" s="579"/>
      <c r="I45" s="579"/>
      <c r="J45" s="579"/>
      <c r="K45" s="579"/>
      <c r="L45" s="580"/>
      <c r="M45" s="288"/>
      <c r="N45" s="283"/>
      <c r="O45" s="220"/>
      <c r="P45" s="280"/>
      <c r="Q45" s="577"/>
      <c r="S45" s="186"/>
    </row>
    <row r="46" spans="2:19" ht="15.75" customHeight="1" x14ac:dyDescent="0.2">
      <c r="B46" s="186"/>
      <c r="D46" s="576"/>
      <c r="E46" s="577"/>
      <c r="F46" s="581"/>
      <c r="G46" s="579"/>
      <c r="H46" s="579"/>
      <c r="I46" s="579"/>
      <c r="J46" s="579"/>
      <c r="K46" s="579"/>
      <c r="L46" s="580"/>
      <c r="M46" s="288"/>
      <c r="N46" s="283"/>
      <c r="O46" s="220"/>
      <c r="P46" s="280"/>
      <c r="Q46" s="577"/>
      <c r="S46" s="186"/>
    </row>
    <row r="47" spans="2:19" ht="15.75" customHeight="1" x14ac:dyDescent="0.2">
      <c r="B47" s="186"/>
      <c r="D47" s="576"/>
      <c r="E47" s="577"/>
      <c r="F47" s="581"/>
      <c r="G47" s="579"/>
      <c r="H47" s="579"/>
      <c r="I47" s="579"/>
      <c r="J47" s="579"/>
      <c r="K47" s="579"/>
      <c r="L47" s="580"/>
      <c r="M47" s="288"/>
      <c r="N47" s="283"/>
      <c r="O47" s="220"/>
      <c r="P47" s="280"/>
      <c r="Q47" s="577"/>
      <c r="S47" s="186"/>
    </row>
    <row r="48" spans="2:19" ht="15.75" customHeight="1" x14ac:dyDescent="0.2">
      <c r="B48" s="186"/>
      <c r="D48" s="576"/>
      <c r="E48" s="577"/>
      <c r="F48" s="581"/>
      <c r="G48" s="579"/>
      <c r="H48" s="579"/>
      <c r="I48" s="579"/>
      <c r="J48" s="579"/>
      <c r="K48" s="579"/>
      <c r="L48" s="580"/>
      <c r="M48" s="288"/>
      <c r="N48" s="283"/>
      <c r="O48" s="220"/>
      <c r="P48" s="280"/>
      <c r="Q48" s="577"/>
      <c r="S48" s="186"/>
    </row>
    <row r="49" spans="2:19" ht="15.75" customHeight="1" x14ac:dyDescent="0.2">
      <c r="B49" s="186"/>
      <c r="D49" s="576"/>
      <c r="E49" s="577"/>
      <c r="F49" s="581"/>
      <c r="G49" s="579"/>
      <c r="H49" s="579"/>
      <c r="I49" s="579"/>
      <c r="J49" s="579"/>
      <c r="K49" s="579"/>
      <c r="L49" s="580"/>
      <c r="M49" s="288"/>
      <c r="N49" s="283"/>
      <c r="O49" s="220"/>
      <c r="P49" s="280"/>
      <c r="Q49" s="577"/>
      <c r="S49" s="186"/>
    </row>
    <row r="50" spans="2:19" ht="15.75" customHeight="1" x14ac:dyDescent="0.2">
      <c r="B50" s="186"/>
      <c r="D50" s="576"/>
      <c r="E50" s="577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577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938" t="s">
        <v>173</v>
      </c>
      <c r="E55" s="939"/>
      <c r="F55" s="939"/>
      <c r="G55" s="939"/>
      <c r="H55" s="939"/>
      <c r="I55" s="939"/>
      <c r="J55" s="940"/>
      <c r="K55" s="236" t="s">
        <v>2</v>
      </c>
      <c r="L55" s="237"/>
      <c r="M55" s="238"/>
      <c r="N55" s="282">
        <f>SUM(N28:N54)</f>
        <v>9645081</v>
      </c>
      <c r="O55" s="7"/>
      <c r="P55" s="239">
        <f>SUM(P25:P53)</f>
        <v>11277435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6277435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582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1632354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9645081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P32" sqref="P32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330</v>
      </c>
      <c r="S4" s="186"/>
    </row>
    <row r="5" spans="2:19" x14ac:dyDescent="0.2">
      <c r="B5" s="186"/>
      <c r="P5" s="19"/>
      <c r="Q5" s="19" t="s">
        <v>417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418</v>
      </c>
      <c r="E26" s="861"/>
      <c r="F26" s="592" t="s">
        <v>360</v>
      </c>
      <c r="G26" s="590"/>
      <c r="H26" s="590"/>
      <c r="I26" s="590"/>
      <c r="J26" s="590"/>
      <c r="K26" s="590"/>
      <c r="L26" s="591"/>
      <c r="M26" s="219"/>
      <c r="N26" s="283"/>
      <c r="O26" s="220" t="s">
        <v>28</v>
      </c>
      <c r="P26" s="221">
        <v>1369000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594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594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594"/>
      <c r="S30" s="186"/>
    </row>
    <row r="31" spans="2:19" ht="15.75" customHeight="1" x14ac:dyDescent="0.2">
      <c r="B31" s="186"/>
      <c r="D31" s="935" t="s">
        <v>419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888800</v>
      </c>
      <c r="O31" s="220" t="s">
        <v>28</v>
      </c>
      <c r="P31" s="221">
        <v>888800</v>
      </c>
      <c r="Q31" s="594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594"/>
      <c r="S32" s="186"/>
    </row>
    <row r="33" spans="2:19" ht="15.75" customHeight="1" x14ac:dyDescent="0.2">
      <c r="B33" s="186"/>
      <c r="D33" s="867"/>
      <c r="E33" s="868"/>
      <c r="F33" s="589"/>
      <c r="G33" s="590"/>
      <c r="H33" s="590"/>
      <c r="I33" s="590"/>
      <c r="J33" s="590"/>
      <c r="K33" s="590"/>
      <c r="L33" s="591"/>
      <c r="M33" s="220"/>
      <c r="N33" s="285"/>
      <c r="O33" s="220"/>
      <c r="P33" s="221"/>
      <c r="Q33" s="594"/>
      <c r="S33" s="186"/>
    </row>
    <row r="34" spans="2:19" ht="15.75" customHeight="1" x14ac:dyDescent="0.2">
      <c r="B34" s="186"/>
      <c r="D34" s="867"/>
      <c r="E34" s="868"/>
      <c r="F34" s="589"/>
      <c r="G34" s="590"/>
      <c r="H34" s="590"/>
      <c r="I34" s="590"/>
      <c r="J34" s="590"/>
      <c r="K34" s="590"/>
      <c r="L34" s="591"/>
      <c r="M34" s="220"/>
      <c r="N34" s="285"/>
      <c r="O34" s="220"/>
      <c r="P34" s="221"/>
      <c r="Q34" s="594"/>
      <c r="S34" s="186"/>
    </row>
    <row r="35" spans="2:19" ht="15.75" customHeight="1" x14ac:dyDescent="0.2">
      <c r="B35" s="186"/>
      <c r="D35" s="867"/>
      <c r="E35" s="868"/>
      <c r="F35" s="589"/>
      <c r="G35" s="590"/>
      <c r="H35" s="590"/>
      <c r="I35" s="590"/>
      <c r="J35" s="590"/>
      <c r="K35" s="590"/>
      <c r="L35" s="591"/>
      <c r="M35" s="220"/>
      <c r="N35" s="285"/>
      <c r="O35" s="220"/>
      <c r="P35" s="221"/>
      <c r="Q35" s="594"/>
      <c r="S35" s="186"/>
    </row>
    <row r="36" spans="2:19" ht="15.75" customHeight="1" x14ac:dyDescent="0.2">
      <c r="B36" s="186"/>
      <c r="D36" s="867"/>
      <c r="E36" s="868"/>
      <c r="F36" s="589"/>
      <c r="G36" s="590"/>
      <c r="H36" s="590"/>
      <c r="I36" s="590"/>
      <c r="J36" s="590"/>
      <c r="K36" s="590"/>
      <c r="L36" s="591"/>
      <c r="M36" s="220"/>
      <c r="N36" s="285"/>
      <c r="O36" s="220"/>
      <c r="P36" s="221"/>
      <c r="Q36" s="594"/>
      <c r="S36" s="186"/>
    </row>
    <row r="37" spans="2:19" ht="15.75" customHeight="1" x14ac:dyDescent="0.2">
      <c r="B37" s="186"/>
      <c r="D37" s="867"/>
      <c r="E37" s="937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589"/>
      <c r="G38" s="590"/>
      <c r="H38" s="590"/>
      <c r="I38" s="590"/>
      <c r="J38" s="590"/>
      <c r="K38" s="590"/>
      <c r="L38" s="591"/>
      <c r="M38" s="219"/>
      <c r="N38" s="283"/>
      <c r="O38" s="220"/>
      <c r="P38" s="280"/>
      <c r="Q38" s="594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589"/>
      <c r="G40" s="590"/>
      <c r="H40" s="590"/>
      <c r="I40" s="590"/>
      <c r="J40" s="590"/>
      <c r="K40" s="590"/>
      <c r="L40" s="591"/>
      <c r="M40" s="219"/>
      <c r="N40" s="283"/>
      <c r="O40" s="220"/>
      <c r="P40" s="280"/>
      <c r="Q40" s="594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589"/>
      <c r="G42" s="590"/>
      <c r="H42" s="590"/>
      <c r="I42" s="590"/>
      <c r="J42" s="590"/>
      <c r="K42" s="590"/>
      <c r="L42" s="591"/>
      <c r="M42" s="219"/>
      <c r="N42" s="283"/>
      <c r="O42" s="220"/>
      <c r="P42" s="280"/>
      <c r="Q42" s="594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594"/>
      <c r="S44" s="186"/>
    </row>
    <row r="45" spans="2:19" ht="15.75" customHeight="1" x14ac:dyDescent="0.2">
      <c r="B45" s="186"/>
      <c r="D45" s="588"/>
      <c r="E45" s="594"/>
      <c r="F45" s="589"/>
      <c r="G45" s="590"/>
      <c r="H45" s="590"/>
      <c r="I45" s="590"/>
      <c r="J45" s="590"/>
      <c r="K45" s="590"/>
      <c r="L45" s="591"/>
      <c r="M45" s="288"/>
      <c r="N45" s="283"/>
      <c r="O45" s="220"/>
      <c r="P45" s="280"/>
      <c r="Q45" s="594"/>
      <c r="S45" s="186"/>
    </row>
    <row r="46" spans="2:19" ht="15.75" customHeight="1" x14ac:dyDescent="0.2">
      <c r="B46" s="186"/>
      <c r="D46" s="588"/>
      <c r="E46" s="594"/>
      <c r="F46" s="589"/>
      <c r="G46" s="590"/>
      <c r="H46" s="590"/>
      <c r="I46" s="590"/>
      <c r="J46" s="590"/>
      <c r="K46" s="590"/>
      <c r="L46" s="591"/>
      <c r="M46" s="288"/>
      <c r="N46" s="283"/>
      <c r="O46" s="220"/>
      <c r="P46" s="280"/>
      <c r="Q46" s="594"/>
      <c r="S46" s="186"/>
    </row>
    <row r="47" spans="2:19" ht="15.75" customHeight="1" x14ac:dyDescent="0.2">
      <c r="B47" s="186"/>
      <c r="D47" s="588"/>
      <c r="E47" s="594"/>
      <c r="F47" s="589"/>
      <c r="G47" s="590"/>
      <c r="H47" s="590"/>
      <c r="I47" s="590"/>
      <c r="J47" s="590"/>
      <c r="K47" s="590"/>
      <c r="L47" s="591"/>
      <c r="M47" s="288"/>
      <c r="N47" s="283"/>
      <c r="O47" s="220"/>
      <c r="P47" s="280"/>
      <c r="Q47" s="594"/>
      <c r="S47" s="186"/>
    </row>
    <row r="48" spans="2:19" ht="15.75" customHeight="1" x14ac:dyDescent="0.2">
      <c r="B48" s="186"/>
      <c r="D48" s="588"/>
      <c r="E48" s="594"/>
      <c r="F48" s="589"/>
      <c r="G48" s="590"/>
      <c r="H48" s="590"/>
      <c r="I48" s="590"/>
      <c r="J48" s="590"/>
      <c r="K48" s="590"/>
      <c r="L48" s="591"/>
      <c r="M48" s="288"/>
      <c r="N48" s="283"/>
      <c r="O48" s="220"/>
      <c r="P48" s="280"/>
      <c r="Q48" s="594"/>
      <c r="S48" s="186"/>
    </row>
    <row r="49" spans="2:19" ht="15.75" customHeight="1" x14ac:dyDescent="0.2">
      <c r="B49" s="186"/>
      <c r="D49" s="588"/>
      <c r="E49" s="594"/>
      <c r="F49" s="589"/>
      <c r="G49" s="590"/>
      <c r="H49" s="590"/>
      <c r="I49" s="590"/>
      <c r="J49" s="590"/>
      <c r="K49" s="590"/>
      <c r="L49" s="591"/>
      <c r="M49" s="288"/>
      <c r="N49" s="283"/>
      <c r="O49" s="220"/>
      <c r="P49" s="280"/>
      <c r="Q49" s="594"/>
      <c r="S49" s="186"/>
    </row>
    <row r="50" spans="2:19" ht="15.75" customHeight="1" x14ac:dyDescent="0.2">
      <c r="B50" s="186"/>
      <c r="D50" s="588"/>
      <c r="E50" s="594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594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938" t="s">
        <v>173</v>
      </c>
      <c r="E55" s="939"/>
      <c r="F55" s="939"/>
      <c r="G55" s="939"/>
      <c r="H55" s="939"/>
      <c r="I55" s="939"/>
      <c r="J55" s="940"/>
      <c r="K55" s="236" t="s">
        <v>2</v>
      </c>
      <c r="L55" s="237"/>
      <c r="M55" s="238"/>
      <c r="N55" s="282">
        <f>SUM(N28:N54)</f>
        <v>888800</v>
      </c>
      <c r="O55" s="7"/>
      <c r="P55" s="239">
        <f>SUM(P25:P53)</f>
        <v>2257800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-2742200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593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1369000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888800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353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P58" sqref="P58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225</v>
      </c>
      <c r="S4" s="186"/>
    </row>
    <row r="5" spans="2:19" x14ac:dyDescent="0.2">
      <c r="B5" s="186"/>
      <c r="P5" s="19"/>
      <c r="Q5" s="19" t="s">
        <v>417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424</v>
      </c>
      <c r="E26" s="861"/>
      <c r="F26" s="602" t="s">
        <v>360</v>
      </c>
      <c r="G26" s="603"/>
      <c r="H26" s="603"/>
      <c r="I26" s="603"/>
      <c r="J26" s="603"/>
      <c r="K26" s="603"/>
      <c r="L26" s="604"/>
      <c r="M26" s="219"/>
      <c r="N26" s="283"/>
      <c r="O26" s="220" t="s">
        <v>28</v>
      </c>
      <c r="P26" s="221">
        <v>1400000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601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601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601"/>
      <c r="S30" s="186"/>
    </row>
    <row r="31" spans="2:19" ht="15.75" customHeight="1" x14ac:dyDescent="0.2">
      <c r="B31" s="186"/>
      <c r="D31" s="935" t="s">
        <v>425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9403664</v>
      </c>
      <c r="O31" s="220" t="s">
        <v>28</v>
      </c>
      <c r="P31" s="221">
        <v>9403664</v>
      </c>
      <c r="Q31" s="601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601"/>
      <c r="S32" s="186"/>
    </row>
    <row r="33" spans="2:19" ht="15.75" customHeight="1" x14ac:dyDescent="0.2">
      <c r="B33" s="186"/>
      <c r="D33" s="867"/>
      <c r="E33" s="868"/>
      <c r="F33" s="605"/>
      <c r="G33" s="603"/>
      <c r="H33" s="603"/>
      <c r="I33" s="603"/>
      <c r="J33" s="603"/>
      <c r="K33" s="603"/>
      <c r="L33" s="604"/>
      <c r="M33" s="220"/>
      <c r="N33" s="285"/>
      <c r="O33" s="220"/>
      <c r="P33" s="221"/>
      <c r="Q33" s="601"/>
      <c r="S33" s="186"/>
    </row>
    <row r="34" spans="2:19" ht="15.75" customHeight="1" x14ac:dyDescent="0.2">
      <c r="B34" s="186"/>
      <c r="D34" s="867" t="s">
        <v>427</v>
      </c>
      <c r="E34" s="868"/>
      <c r="F34" s="605"/>
      <c r="G34" s="603" t="s">
        <v>428</v>
      </c>
      <c r="H34" s="603"/>
      <c r="I34" s="603"/>
      <c r="J34" s="603"/>
      <c r="K34" s="603"/>
      <c r="L34" s="604"/>
      <c r="M34" s="220"/>
      <c r="N34" s="285"/>
      <c r="O34" s="220"/>
      <c r="P34" s="221">
        <v>855000</v>
      </c>
      <c r="Q34" s="601"/>
      <c r="S34" s="186"/>
    </row>
    <row r="35" spans="2:19" ht="15.75" customHeight="1" x14ac:dyDescent="0.2">
      <c r="B35" s="186"/>
      <c r="D35" s="867"/>
      <c r="E35" s="868"/>
      <c r="F35" s="605"/>
      <c r="G35" s="603"/>
      <c r="H35" s="603"/>
      <c r="I35" s="603"/>
      <c r="J35" s="603"/>
      <c r="K35" s="603"/>
      <c r="L35" s="604"/>
      <c r="M35" s="220"/>
      <c r="N35" s="285"/>
      <c r="O35" s="220"/>
      <c r="P35" s="221"/>
      <c r="Q35" s="601"/>
      <c r="S35" s="186"/>
    </row>
    <row r="36" spans="2:19" ht="15.75" customHeight="1" x14ac:dyDescent="0.2">
      <c r="B36" s="186"/>
      <c r="D36" s="867"/>
      <c r="E36" s="868"/>
      <c r="F36" s="605"/>
      <c r="G36" s="603"/>
      <c r="H36" s="603"/>
      <c r="I36" s="603"/>
      <c r="J36" s="603"/>
      <c r="K36" s="603"/>
      <c r="L36" s="604"/>
      <c r="M36" s="220"/>
      <c r="N36" s="285"/>
      <c r="O36" s="220"/>
      <c r="P36" s="221"/>
      <c r="Q36" s="601"/>
      <c r="S36" s="186"/>
    </row>
    <row r="37" spans="2:19" ht="15.75" customHeight="1" x14ac:dyDescent="0.2">
      <c r="B37" s="186"/>
      <c r="D37" s="867"/>
      <c r="E37" s="937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605"/>
      <c r="G38" s="603"/>
      <c r="H38" s="603"/>
      <c r="I38" s="603"/>
      <c r="J38" s="603"/>
      <c r="K38" s="603"/>
      <c r="L38" s="604"/>
      <c r="M38" s="219"/>
      <c r="N38" s="283"/>
      <c r="O38" s="220"/>
      <c r="P38" s="280"/>
      <c r="Q38" s="601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605"/>
      <c r="G40" s="603"/>
      <c r="H40" s="603"/>
      <c r="I40" s="603"/>
      <c r="J40" s="603"/>
      <c r="K40" s="603"/>
      <c r="L40" s="604"/>
      <c r="M40" s="219"/>
      <c r="N40" s="283"/>
      <c r="O40" s="220"/>
      <c r="P40" s="280"/>
      <c r="Q40" s="601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605"/>
      <c r="G42" s="603"/>
      <c r="H42" s="603"/>
      <c r="I42" s="603"/>
      <c r="J42" s="603"/>
      <c r="K42" s="603"/>
      <c r="L42" s="604"/>
      <c r="M42" s="219"/>
      <c r="N42" s="283"/>
      <c r="O42" s="220"/>
      <c r="P42" s="280"/>
      <c r="Q42" s="601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601"/>
      <c r="S44" s="186"/>
    </row>
    <row r="45" spans="2:19" ht="15.75" customHeight="1" x14ac:dyDescent="0.2">
      <c r="B45" s="186"/>
      <c r="D45" s="600"/>
      <c r="E45" s="601"/>
      <c r="F45" s="605"/>
      <c r="G45" s="603"/>
      <c r="H45" s="603"/>
      <c r="I45" s="603"/>
      <c r="J45" s="603"/>
      <c r="K45" s="603"/>
      <c r="L45" s="604"/>
      <c r="M45" s="288"/>
      <c r="N45" s="283"/>
      <c r="O45" s="220"/>
      <c r="P45" s="280"/>
      <c r="Q45" s="601"/>
      <c r="S45" s="186"/>
    </row>
    <row r="46" spans="2:19" ht="15.75" customHeight="1" x14ac:dyDescent="0.2">
      <c r="B46" s="186"/>
      <c r="D46" s="600"/>
      <c r="E46" s="601"/>
      <c r="F46" s="605"/>
      <c r="G46" s="603"/>
      <c r="H46" s="603"/>
      <c r="I46" s="603"/>
      <c r="J46" s="603"/>
      <c r="K46" s="603"/>
      <c r="L46" s="604"/>
      <c r="M46" s="288"/>
      <c r="N46" s="283"/>
      <c r="O46" s="220"/>
      <c r="P46" s="280"/>
      <c r="Q46" s="601"/>
      <c r="S46" s="186"/>
    </row>
    <row r="47" spans="2:19" ht="15.75" customHeight="1" x14ac:dyDescent="0.2">
      <c r="B47" s="186"/>
      <c r="D47" s="600"/>
      <c r="E47" s="601"/>
      <c r="F47" s="605"/>
      <c r="G47" s="603"/>
      <c r="H47" s="603"/>
      <c r="I47" s="603"/>
      <c r="J47" s="603"/>
      <c r="K47" s="603"/>
      <c r="L47" s="604"/>
      <c r="M47" s="288"/>
      <c r="N47" s="283"/>
      <c r="O47" s="220"/>
      <c r="P47" s="280"/>
      <c r="Q47" s="601"/>
      <c r="S47" s="186"/>
    </row>
    <row r="48" spans="2:19" ht="15.75" customHeight="1" x14ac:dyDescent="0.2">
      <c r="B48" s="186"/>
      <c r="D48" s="600"/>
      <c r="E48" s="601"/>
      <c r="F48" s="605"/>
      <c r="G48" s="603"/>
      <c r="H48" s="603"/>
      <c r="I48" s="603"/>
      <c r="J48" s="603"/>
      <c r="K48" s="603"/>
      <c r="L48" s="604"/>
      <c r="M48" s="288"/>
      <c r="N48" s="283"/>
      <c r="O48" s="220"/>
      <c r="P48" s="280"/>
      <c r="Q48" s="601"/>
      <c r="S48" s="186"/>
    </row>
    <row r="49" spans="2:19" ht="15.75" customHeight="1" x14ac:dyDescent="0.2">
      <c r="B49" s="186"/>
      <c r="D49" s="600"/>
      <c r="E49" s="601"/>
      <c r="F49" s="605"/>
      <c r="G49" s="603"/>
      <c r="H49" s="603"/>
      <c r="I49" s="603"/>
      <c r="J49" s="603"/>
      <c r="K49" s="603"/>
      <c r="L49" s="604"/>
      <c r="M49" s="288"/>
      <c r="N49" s="283"/>
      <c r="O49" s="220"/>
      <c r="P49" s="280"/>
      <c r="Q49" s="601"/>
      <c r="S49" s="186"/>
    </row>
    <row r="50" spans="2:19" ht="15.75" customHeight="1" x14ac:dyDescent="0.2">
      <c r="B50" s="186"/>
      <c r="D50" s="600"/>
      <c r="E50" s="601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601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938" t="s">
        <v>173</v>
      </c>
      <c r="E55" s="939"/>
      <c r="F55" s="939"/>
      <c r="G55" s="939"/>
      <c r="H55" s="939"/>
      <c r="I55" s="939"/>
      <c r="J55" s="940"/>
      <c r="K55" s="236" t="s">
        <v>2</v>
      </c>
      <c r="L55" s="237"/>
      <c r="M55" s="238"/>
      <c r="N55" s="282">
        <f>SUM(N28:N54)</f>
        <v>9403664</v>
      </c>
      <c r="O55" s="7"/>
      <c r="P55" s="239">
        <f>SUM(P25:P53)</f>
        <v>11658664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6658664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606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1400000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v>7000002301</v>
      </c>
      <c r="E72" s="870"/>
      <c r="F72" s="870"/>
      <c r="G72" s="870"/>
      <c r="H72" s="870"/>
      <c r="I72" s="871"/>
      <c r="J72" s="872">
        <f>N55</f>
        <v>9403664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426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1"/>
  <sheetViews>
    <sheetView showGridLines="0" showRowColHeaders="0" zoomScale="85" zoomScaleNormal="85" workbookViewId="0">
      <selection activeCell="P16" sqref="P16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231</v>
      </c>
      <c r="S4" s="186"/>
    </row>
    <row r="5" spans="2:19" x14ac:dyDescent="0.2">
      <c r="B5" s="186"/>
      <c r="P5" s="19"/>
      <c r="Q5" s="19" t="s">
        <v>417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/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/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432</v>
      </c>
      <c r="E26" s="861"/>
      <c r="F26" s="618" t="s">
        <v>360</v>
      </c>
      <c r="G26" s="616"/>
      <c r="H26" s="616"/>
      <c r="I26" s="616"/>
      <c r="J26" s="616"/>
      <c r="K26" s="616"/>
      <c r="L26" s="617"/>
      <c r="M26" s="219"/>
      <c r="N26" s="283"/>
      <c r="O26" s="220" t="s">
        <v>28</v>
      </c>
      <c r="P26" s="221">
        <v>1360000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622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622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622"/>
      <c r="S30" s="186"/>
    </row>
    <row r="31" spans="2:19" ht="15.75" customHeight="1" x14ac:dyDescent="0.2">
      <c r="B31" s="186"/>
      <c r="D31" s="935" t="s">
        <v>433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11452000</v>
      </c>
      <c r="O31" s="220" t="s">
        <v>28</v>
      </c>
      <c r="P31" s="221">
        <v>11452000</v>
      </c>
      <c r="Q31" s="622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622"/>
      <c r="S32" s="186"/>
    </row>
    <row r="33" spans="2:19" s="44" customFormat="1" ht="15.75" customHeight="1" x14ac:dyDescent="0.2">
      <c r="B33" s="186"/>
      <c r="C33"/>
      <c r="D33" s="867" t="s">
        <v>436</v>
      </c>
      <c r="E33" s="868"/>
      <c r="F33" s="615"/>
      <c r="G33" s="616" t="s">
        <v>438</v>
      </c>
      <c r="H33" s="616"/>
      <c r="I33" s="616"/>
      <c r="J33" s="616"/>
      <c r="K33" s="616"/>
      <c r="L33" s="617"/>
      <c r="M33" s="220"/>
      <c r="N33" s="285"/>
      <c r="O33" s="220"/>
      <c r="P33" s="221">
        <v>350000</v>
      </c>
      <c r="Q33" s="622"/>
      <c r="R33"/>
      <c r="S33" s="186"/>
    </row>
    <row r="34" spans="2:19" s="44" customFormat="1" ht="15.75" customHeight="1" x14ac:dyDescent="0.2">
      <c r="B34" s="186"/>
      <c r="C34"/>
      <c r="D34" s="619"/>
      <c r="E34" s="620"/>
      <c r="F34" s="615"/>
      <c r="G34" s="616" t="s">
        <v>437</v>
      </c>
      <c r="H34" s="616"/>
      <c r="I34" s="616"/>
      <c r="J34" s="616"/>
      <c r="K34" s="616"/>
      <c r="L34" s="617"/>
      <c r="M34" s="220"/>
      <c r="N34" s="285"/>
      <c r="O34" s="220"/>
      <c r="P34" s="221"/>
      <c r="Q34" s="622"/>
      <c r="R34"/>
      <c r="S34" s="186"/>
    </row>
    <row r="35" spans="2:19" s="44" customFormat="1" ht="15.75" customHeight="1" x14ac:dyDescent="0.2">
      <c r="B35" s="186"/>
      <c r="C35"/>
      <c r="D35" s="867" t="s">
        <v>434</v>
      </c>
      <c r="E35" s="868"/>
      <c r="F35" s="615"/>
      <c r="G35" s="616" t="s">
        <v>435</v>
      </c>
      <c r="H35" s="616"/>
      <c r="I35" s="616"/>
      <c r="J35" s="616"/>
      <c r="K35" s="616"/>
      <c r="L35" s="617"/>
      <c r="M35" s="220"/>
      <c r="N35" s="285"/>
      <c r="O35" s="220"/>
      <c r="P35" s="221">
        <v>699380</v>
      </c>
      <c r="Q35" s="622"/>
      <c r="R35"/>
      <c r="S35" s="186"/>
    </row>
    <row r="36" spans="2:19" s="44" customFormat="1" ht="15.75" customHeight="1" x14ac:dyDescent="0.2">
      <c r="B36" s="186"/>
      <c r="C36"/>
      <c r="D36" s="867"/>
      <c r="E36" s="868"/>
      <c r="F36" s="615"/>
      <c r="G36" s="616" t="s">
        <v>437</v>
      </c>
      <c r="H36" s="616"/>
      <c r="I36" s="616"/>
      <c r="J36" s="616"/>
      <c r="K36" s="616"/>
      <c r="L36" s="617"/>
      <c r="M36" s="220"/>
      <c r="N36" s="285"/>
      <c r="O36" s="220"/>
      <c r="P36" s="221"/>
      <c r="Q36" s="622"/>
      <c r="R36"/>
      <c r="S36" s="186"/>
    </row>
    <row r="37" spans="2:19" s="44" customFormat="1" ht="15.75" customHeight="1" x14ac:dyDescent="0.2">
      <c r="B37" s="186"/>
      <c r="C37"/>
      <c r="D37" s="867"/>
      <c r="E37" s="868"/>
      <c r="F37" s="615"/>
      <c r="G37" s="616"/>
      <c r="H37" s="616"/>
      <c r="I37" s="616"/>
      <c r="J37" s="616"/>
      <c r="K37" s="616"/>
      <c r="L37" s="617"/>
      <c r="M37" s="220"/>
      <c r="N37" s="285"/>
      <c r="O37" s="220"/>
      <c r="P37" s="221">
        <v>350000</v>
      </c>
      <c r="Q37" s="622"/>
      <c r="R37"/>
      <c r="S37" s="186"/>
    </row>
    <row r="38" spans="2:19" s="44" customFormat="1" ht="15.75" customHeight="1" x14ac:dyDescent="0.2">
      <c r="B38" s="186"/>
      <c r="C38"/>
      <c r="D38" s="867" t="s">
        <v>439</v>
      </c>
      <c r="E38" s="937"/>
      <c r="F38" s="866" t="s">
        <v>440</v>
      </c>
      <c r="G38" s="864"/>
      <c r="H38" s="864"/>
      <c r="I38" s="864"/>
      <c r="J38" s="864"/>
      <c r="K38" s="864"/>
      <c r="L38" s="865"/>
      <c r="M38" s="219"/>
      <c r="N38" s="283"/>
      <c r="O38" s="224"/>
      <c r="P38" s="221"/>
      <c r="Q38" s="222"/>
      <c r="R38"/>
      <c r="S38" s="186"/>
    </row>
    <row r="39" spans="2:19" s="44" customFormat="1" ht="15.75" customHeight="1" x14ac:dyDescent="0.2">
      <c r="B39" s="186"/>
      <c r="C39"/>
      <c r="D39" s="867"/>
      <c r="E39" s="868"/>
      <c r="F39" s="615"/>
      <c r="G39" s="616" t="s">
        <v>437</v>
      </c>
      <c r="H39" s="616"/>
      <c r="I39" s="616"/>
      <c r="J39" s="616"/>
      <c r="K39" s="616"/>
      <c r="L39" s="617"/>
      <c r="M39" s="219"/>
      <c r="N39" s="283"/>
      <c r="O39" s="220"/>
      <c r="P39" s="280"/>
      <c r="Q39" s="622"/>
      <c r="R39"/>
      <c r="S39" s="186"/>
    </row>
    <row r="40" spans="2:19" s="44" customFormat="1" ht="15.75" customHeight="1" x14ac:dyDescent="0.2">
      <c r="B40" s="186"/>
      <c r="C40"/>
      <c r="D40" s="862"/>
      <c r="E40" s="861"/>
      <c r="F40" s="866"/>
      <c r="G40" s="864"/>
      <c r="H40" s="864"/>
      <c r="I40" s="864"/>
      <c r="J40" s="864"/>
      <c r="K40" s="864"/>
      <c r="L40" s="865"/>
      <c r="M40" s="219"/>
      <c r="N40" s="283"/>
      <c r="O40" s="224"/>
      <c r="P40" s="221"/>
      <c r="Q40" s="222"/>
      <c r="R40"/>
      <c r="S40" s="186"/>
    </row>
    <row r="41" spans="2:19" s="44" customFormat="1" ht="15.75" customHeight="1" x14ac:dyDescent="0.2">
      <c r="B41" s="186"/>
      <c r="C41"/>
      <c r="D41" s="867"/>
      <c r="E41" s="868"/>
      <c r="F41" s="615"/>
      <c r="G41" s="616"/>
      <c r="H41" s="616"/>
      <c r="I41" s="616"/>
      <c r="J41" s="616"/>
      <c r="K41" s="616"/>
      <c r="L41" s="617"/>
      <c r="M41" s="219"/>
      <c r="N41" s="283"/>
      <c r="O41" s="220"/>
      <c r="P41" s="280"/>
      <c r="Q41" s="622"/>
      <c r="R41"/>
      <c r="S41" s="186"/>
    </row>
    <row r="42" spans="2:19" s="44" customFormat="1" ht="15.75" customHeight="1" x14ac:dyDescent="0.2">
      <c r="B42" s="186"/>
      <c r="C42"/>
      <c r="D42" s="862"/>
      <c r="E42" s="861"/>
      <c r="F42" s="866"/>
      <c r="G42" s="864"/>
      <c r="H42" s="864"/>
      <c r="I42" s="864"/>
      <c r="J42" s="864"/>
      <c r="K42" s="864"/>
      <c r="L42" s="865"/>
      <c r="M42" s="219"/>
      <c r="N42" s="283"/>
      <c r="O42" s="224"/>
      <c r="P42" s="221"/>
      <c r="Q42" s="222"/>
      <c r="R42"/>
      <c r="S42" s="186"/>
    </row>
    <row r="43" spans="2:19" s="44" customFormat="1" ht="15.75" customHeight="1" x14ac:dyDescent="0.2">
      <c r="B43" s="186"/>
      <c r="C43"/>
      <c r="D43" s="862"/>
      <c r="E43" s="905"/>
      <c r="F43" s="615"/>
      <c r="G43" s="616"/>
      <c r="H43" s="616"/>
      <c r="I43" s="616"/>
      <c r="J43" s="616"/>
      <c r="K43" s="616"/>
      <c r="L43" s="617"/>
      <c r="M43" s="219"/>
      <c r="N43" s="283"/>
      <c r="O43" s="220"/>
      <c r="P43" s="280"/>
      <c r="Q43" s="622"/>
      <c r="R43"/>
      <c r="S43" s="186"/>
    </row>
    <row r="44" spans="2:19" s="44" customFormat="1" ht="15.75" customHeight="1" x14ac:dyDescent="0.2">
      <c r="B44" s="186"/>
      <c r="C44"/>
      <c r="D44" s="862"/>
      <c r="E44" s="861"/>
      <c r="F44" s="863"/>
      <c r="G44" s="864"/>
      <c r="H44" s="864"/>
      <c r="I44" s="864"/>
      <c r="J44" s="864"/>
      <c r="K44" s="864"/>
      <c r="L44" s="865"/>
      <c r="M44" s="219"/>
      <c r="N44" s="283"/>
      <c r="O44" s="224"/>
      <c r="P44" s="221"/>
      <c r="Q44" s="222"/>
      <c r="R44"/>
      <c r="S44" s="186"/>
    </row>
    <row r="45" spans="2:19" s="44" customFormat="1" ht="15.75" customHeight="1" x14ac:dyDescent="0.2">
      <c r="B45" s="186"/>
      <c r="C45"/>
      <c r="D45" s="862"/>
      <c r="E45" s="905"/>
      <c r="F45" s="863"/>
      <c r="G45" s="864"/>
      <c r="H45" s="864"/>
      <c r="I45" s="864"/>
      <c r="J45" s="864"/>
      <c r="K45" s="864"/>
      <c r="L45" s="865"/>
      <c r="M45" s="219"/>
      <c r="N45" s="283"/>
      <c r="O45" s="220"/>
      <c r="P45" s="280"/>
      <c r="Q45" s="622"/>
      <c r="R45"/>
      <c r="S45" s="186"/>
    </row>
    <row r="46" spans="2:19" s="44" customFormat="1" ht="15.75" customHeight="1" x14ac:dyDescent="0.2">
      <c r="B46" s="186"/>
      <c r="C46"/>
      <c r="D46" s="614"/>
      <c r="E46" s="622"/>
      <c r="F46" s="615"/>
      <c r="G46" s="616"/>
      <c r="H46" s="616"/>
      <c r="I46" s="616"/>
      <c r="J46" s="616"/>
      <c r="K46" s="616"/>
      <c r="L46" s="617"/>
      <c r="M46" s="288"/>
      <c r="N46" s="283"/>
      <c r="O46" s="220"/>
      <c r="P46" s="280"/>
      <c r="Q46" s="622"/>
      <c r="R46"/>
      <c r="S46" s="186"/>
    </row>
    <row r="47" spans="2:19" s="44" customFormat="1" ht="15.75" customHeight="1" x14ac:dyDescent="0.2">
      <c r="B47" s="186"/>
      <c r="C47"/>
      <c r="D47" s="614"/>
      <c r="E47" s="622"/>
      <c r="F47" s="615"/>
      <c r="G47" s="616"/>
      <c r="H47" s="616"/>
      <c r="I47" s="616"/>
      <c r="J47" s="616"/>
      <c r="K47" s="616"/>
      <c r="L47" s="617"/>
      <c r="M47" s="288"/>
      <c r="N47" s="283"/>
      <c r="O47" s="220"/>
      <c r="P47" s="280"/>
      <c r="Q47" s="622"/>
      <c r="R47"/>
      <c r="S47" s="186"/>
    </row>
    <row r="48" spans="2:19" s="44" customFormat="1" ht="15.75" customHeight="1" x14ac:dyDescent="0.2">
      <c r="B48" s="186"/>
      <c r="C48"/>
      <c r="D48" s="614"/>
      <c r="E48" s="622"/>
      <c r="F48" s="615"/>
      <c r="G48" s="616"/>
      <c r="H48" s="616"/>
      <c r="I48" s="616"/>
      <c r="J48" s="616"/>
      <c r="K48" s="616"/>
      <c r="L48" s="617"/>
      <c r="M48" s="288"/>
      <c r="N48" s="283"/>
      <c r="O48" s="220"/>
      <c r="P48" s="280"/>
      <c r="Q48" s="622"/>
      <c r="R48"/>
      <c r="S48" s="186"/>
    </row>
    <row r="49" spans="2:19" s="44" customFormat="1" ht="15.75" customHeight="1" x14ac:dyDescent="0.2">
      <c r="B49" s="186"/>
      <c r="C49"/>
      <c r="D49" s="614"/>
      <c r="E49" s="622"/>
      <c r="F49" s="615"/>
      <c r="G49" s="616"/>
      <c r="H49" s="616"/>
      <c r="I49" s="616"/>
      <c r="J49" s="616"/>
      <c r="K49" s="616"/>
      <c r="L49" s="617"/>
      <c r="M49" s="288"/>
      <c r="N49" s="283"/>
      <c r="O49" s="220"/>
      <c r="P49" s="280"/>
      <c r="Q49" s="622"/>
      <c r="R49"/>
      <c r="S49" s="186"/>
    </row>
    <row r="50" spans="2:19" s="44" customFormat="1" ht="15.75" customHeight="1" x14ac:dyDescent="0.2">
      <c r="B50" s="186"/>
      <c r="C50"/>
      <c r="D50" s="614"/>
      <c r="E50" s="622"/>
      <c r="F50" s="615"/>
      <c r="G50" s="616"/>
      <c r="H50" s="616"/>
      <c r="I50" s="616"/>
      <c r="J50" s="616"/>
      <c r="K50" s="616"/>
      <c r="L50" s="617"/>
      <c r="M50" s="288"/>
      <c r="N50" s="283"/>
      <c r="O50" s="220"/>
      <c r="P50" s="280"/>
      <c r="Q50" s="622"/>
      <c r="R50"/>
      <c r="S50" s="186"/>
    </row>
    <row r="51" spans="2:19" s="44" customFormat="1" ht="15.75" customHeight="1" x14ac:dyDescent="0.2">
      <c r="B51" s="186"/>
      <c r="C51"/>
      <c r="D51" s="614"/>
      <c r="E51" s="622"/>
      <c r="F51" s="863"/>
      <c r="G51" s="864"/>
      <c r="H51" s="864"/>
      <c r="I51" s="864"/>
      <c r="J51" s="864"/>
      <c r="K51" s="864"/>
      <c r="L51" s="865"/>
      <c r="M51" s="288"/>
      <c r="N51" s="283"/>
      <c r="O51" s="224"/>
      <c r="P51" s="221"/>
      <c r="Q51" s="136"/>
      <c r="R51"/>
      <c r="S51" s="186"/>
    </row>
    <row r="52" spans="2:19" s="44" customFormat="1" ht="15.75" customHeight="1" x14ac:dyDescent="0.2">
      <c r="B52" s="186"/>
      <c r="C52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86"/>
      <c r="O52" s="220"/>
      <c r="P52" s="280"/>
      <c r="Q52" s="622"/>
      <c r="R52"/>
      <c r="S52" s="186"/>
    </row>
    <row r="53" spans="2:19" s="44" customFormat="1" ht="15.75" customHeight="1" x14ac:dyDescent="0.2">
      <c r="B53" s="186"/>
      <c r="C53"/>
      <c r="D53" s="862"/>
      <c r="E53" s="905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R53"/>
      <c r="S53" s="186"/>
    </row>
    <row r="54" spans="2:19" s="44" customFormat="1" ht="15.75" customHeight="1" x14ac:dyDescent="0.2">
      <c r="B54" s="186"/>
      <c r="C54"/>
      <c r="D54" s="226"/>
      <c r="E54" s="136"/>
      <c r="F54" s="866"/>
      <c r="G54" s="864"/>
      <c r="H54" s="864"/>
      <c r="I54" s="864"/>
      <c r="J54" s="864"/>
      <c r="K54" s="864"/>
      <c r="L54" s="865"/>
      <c r="M54" s="227"/>
      <c r="N54" s="228"/>
      <c r="O54" s="229"/>
      <c r="P54" s="225"/>
      <c r="Q54" s="136"/>
      <c r="R54"/>
      <c r="S54" s="186"/>
    </row>
    <row r="55" spans="2:19" s="44" customFormat="1" ht="15.75" customHeight="1" x14ac:dyDescent="0.2">
      <c r="B55" s="186"/>
      <c r="C55"/>
      <c r="D55" s="230"/>
      <c r="E55" s="231"/>
      <c r="F55" s="902"/>
      <c r="G55" s="903"/>
      <c r="H55" s="903"/>
      <c r="I55" s="903"/>
      <c r="J55" s="903"/>
      <c r="K55" s="903"/>
      <c r="L55" s="904"/>
      <c r="M55" s="232"/>
      <c r="N55" s="233"/>
      <c r="O55" s="234"/>
      <c r="P55" s="235"/>
      <c r="Q55" s="231"/>
      <c r="R55"/>
      <c r="S55" s="186"/>
    </row>
    <row r="56" spans="2:19" s="44" customFormat="1" ht="15.75" customHeight="1" x14ac:dyDescent="0.2">
      <c r="B56" s="186"/>
      <c r="C56"/>
      <c r="D56" s="938" t="s">
        <v>173</v>
      </c>
      <c r="E56" s="939"/>
      <c r="F56" s="939"/>
      <c r="G56" s="939"/>
      <c r="H56" s="939"/>
      <c r="I56" s="939"/>
      <c r="J56" s="940"/>
      <c r="K56" s="236" t="s">
        <v>2</v>
      </c>
      <c r="L56" s="237"/>
      <c r="M56" s="238"/>
      <c r="N56" s="282">
        <f>SUM(N28:N55)</f>
        <v>11452000</v>
      </c>
      <c r="O56" s="7"/>
      <c r="P56" s="239">
        <f>SUM(P25:P54)</f>
        <v>14211380</v>
      </c>
      <c r="Q56" s="80"/>
      <c r="R56"/>
      <c r="S56" s="186"/>
    </row>
    <row r="57" spans="2:19" s="44" customFormat="1" ht="16.5" customHeight="1" x14ac:dyDescent="0.2">
      <c r="B57" s="186"/>
      <c r="C57"/>
      <c r="D57" s="883" t="s">
        <v>185</v>
      </c>
      <c r="E57" s="884"/>
      <c r="F57" s="884"/>
      <c r="G57" s="884"/>
      <c r="H57" s="884"/>
      <c r="I57" s="884"/>
      <c r="J57" s="885"/>
      <c r="K57" s="240" t="s">
        <v>2</v>
      </c>
      <c r="L57" s="241"/>
      <c r="M57" s="242"/>
      <c r="N57" s="10"/>
      <c r="O57" s="243"/>
      <c r="P57" s="243">
        <v>5000000</v>
      </c>
      <c r="Q57" s="28"/>
      <c r="R57"/>
      <c r="S57" s="186"/>
    </row>
    <row r="58" spans="2:19" s="44" customFormat="1" ht="16.5" customHeight="1" x14ac:dyDescent="0.2">
      <c r="B58" s="186"/>
      <c r="C58"/>
      <c r="D58" s="880"/>
      <c r="E58" s="881"/>
      <c r="F58" s="881"/>
      <c r="G58" s="881"/>
      <c r="H58" s="881"/>
      <c r="I58" s="881"/>
      <c r="J58" s="882"/>
      <c r="K58" s="84" t="s">
        <v>27</v>
      </c>
      <c r="L58" s="11"/>
      <c r="M58" s="242"/>
      <c r="N58" s="10"/>
      <c r="O58" s="243"/>
      <c r="P58" s="217"/>
      <c r="Q58" s="80"/>
      <c r="R58"/>
      <c r="S58" s="186"/>
    </row>
    <row r="59" spans="2:19" s="44" customFormat="1" ht="18" customHeight="1" x14ac:dyDescent="0.2">
      <c r="B59" s="186"/>
      <c r="C59"/>
      <c r="D59" s="886" t="s">
        <v>184</v>
      </c>
      <c r="E59" s="887"/>
      <c r="F59" s="887"/>
      <c r="G59" s="887"/>
      <c r="H59" s="887"/>
      <c r="I59" s="887"/>
      <c r="J59" s="888"/>
      <c r="K59" s="84" t="s">
        <v>2</v>
      </c>
      <c r="L59" s="244"/>
      <c r="M59" s="245"/>
      <c r="N59" s="246"/>
      <c r="O59" s="87"/>
      <c r="P59" s="247">
        <f>P56-P57</f>
        <v>9211380</v>
      </c>
      <c r="Q59" s="248"/>
      <c r="R59"/>
      <c r="S59" s="186"/>
    </row>
    <row r="60" spans="2:19" s="44" customFormat="1" ht="18" customHeight="1" x14ac:dyDescent="0.2">
      <c r="B60" s="186"/>
      <c r="C60"/>
      <c r="D60" s="889"/>
      <c r="E60" s="890"/>
      <c r="F60" s="890"/>
      <c r="G60" s="890"/>
      <c r="H60" s="890"/>
      <c r="I60" s="890"/>
      <c r="J60" s="891"/>
      <c r="K60" s="249" t="s">
        <v>27</v>
      </c>
      <c r="L60" s="250"/>
      <c r="M60" s="251"/>
      <c r="N60" s="252"/>
      <c r="O60" s="87"/>
      <c r="P60" s="247"/>
      <c r="Q60" s="248"/>
      <c r="R60"/>
      <c r="S60" s="186"/>
    </row>
    <row r="61" spans="2:19" s="44" customFormat="1" ht="18" customHeight="1" x14ac:dyDescent="0.2">
      <c r="B61" s="186"/>
      <c r="C61"/>
      <c r="D61" s="253"/>
      <c r="E61" s="254"/>
      <c r="F61" s="254"/>
      <c r="G61" s="254"/>
      <c r="H61" s="254"/>
      <c r="I61" s="254"/>
      <c r="J61" s="255"/>
      <c r="K61" s="256"/>
      <c r="L61" s="257"/>
      <c r="M61" s="258"/>
      <c r="N61" s="258"/>
      <c r="O61" s="87"/>
      <c r="P61" s="259"/>
      <c r="Q61" s="82"/>
      <c r="R61"/>
      <c r="S61" s="186"/>
    </row>
    <row r="62" spans="2:19" s="44" customFormat="1" ht="4.5" customHeight="1" x14ac:dyDescent="0.2">
      <c r="B62" s="186"/>
      <c r="C62"/>
      <c r="D62"/>
      <c r="E62"/>
      <c r="F62"/>
      <c r="G62" s="188"/>
      <c r="H62" s="188"/>
      <c r="I62"/>
      <c r="J62"/>
      <c r="K62"/>
      <c r="L62"/>
      <c r="M62"/>
      <c r="N62"/>
      <c r="O62"/>
      <c r="P62"/>
      <c r="Q62"/>
      <c r="R62"/>
      <c r="S62" s="186"/>
    </row>
    <row r="63" spans="2:19" s="44" customFormat="1" x14ac:dyDescent="0.2">
      <c r="B63" s="186"/>
      <c r="C63"/>
      <c r="D63" s="81"/>
      <c r="E63" s="54" t="s">
        <v>174</v>
      </c>
      <c r="F63" s="54"/>
      <c r="G63" s="54"/>
      <c r="H63" s="54"/>
      <c r="I63" s="260"/>
      <c r="J63" s="54"/>
      <c r="K63" s="892" t="s">
        <v>175</v>
      </c>
      <c r="L63" s="892"/>
      <c r="M63" s="260"/>
      <c r="N63" s="54" t="s">
        <v>176</v>
      </c>
      <c r="O63" s="260"/>
      <c r="P63" s="54" t="s">
        <v>177</v>
      </c>
      <c r="Q63" s="241"/>
      <c r="R63"/>
      <c r="S63" s="186"/>
    </row>
    <row r="64" spans="2:19" s="44" customFormat="1" x14ac:dyDescent="0.2">
      <c r="B64" s="186"/>
      <c r="C64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R64"/>
      <c r="S64" s="186"/>
    </row>
    <row r="65" spans="2:19" s="44" customFormat="1" x14ac:dyDescent="0.2">
      <c r="B65" s="186"/>
      <c r="C65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R65"/>
      <c r="S65" s="186"/>
    </row>
    <row r="66" spans="2:19" s="44" customFormat="1" x14ac:dyDescent="0.2">
      <c r="B66" s="186"/>
      <c r="C6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R66"/>
      <c r="S66" s="186"/>
    </row>
    <row r="67" spans="2:19" s="44" customFormat="1" x14ac:dyDescent="0.2">
      <c r="B67" s="186"/>
      <c r="C67"/>
      <c r="D67" s="38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9"/>
      <c r="R67"/>
      <c r="S67" s="186"/>
    </row>
    <row r="68" spans="2:19" s="44" customFormat="1" x14ac:dyDescent="0.2">
      <c r="B68" s="186"/>
      <c r="C68"/>
      <c r="D68" s="874" t="s">
        <v>212</v>
      </c>
      <c r="E68" s="875"/>
      <c r="F68" s="875"/>
      <c r="G68" s="875"/>
      <c r="H68" s="875"/>
      <c r="I68" s="875"/>
      <c r="J68" s="262" t="s">
        <v>178</v>
      </c>
      <c r="K68" s="875" t="s">
        <v>183</v>
      </c>
      <c r="L68" s="877"/>
      <c r="M68" s="261"/>
      <c r="N68" s="621" t="s">
        <v>179</v>
      </c>
      <c r="O68" s="261"/>
      <c r="P68" s="203" t="s">
        <v>180</v>
      </c>
      <c r="Q68" s="231"/>
      <c r="R68"/>
      <c r="S68" s="186"/>
    </row>
    <row r="69" spans="2:19" s="44" customFormat="1" ht="3.75" customHeight="1" x14ac:dyDescent="0.2">
      <c r="B69" s="186"/>
      <c r="C69"/>
      <c r="D69"/>
      <c r="E69"/>
      <c r="F69"/>
      <c r="G69" s="188"/>
      <c r="H69" s="188"/>
      <c r="I69"/>
      <c r="J69"/>
      <c r="K69"/>
      <c r="L69"/>
      <c r="M69"/>
      <c r="N69"/>
      <c r="O69"/>
      <c r="P69"/>
      <c r="Q69"/>
      <c r="R69"/>
      <c r="S69" s="186"/>
    </row>
    <row r="70" spans="2:19" s="44" customFormat="1" ht="16.5" customHeight="1" x14ac:dyDescent="0.2">
      <c r="B70" s="186"/>
      <c r="C70"/>
      <c r="D70" s="264" t="s">
        <v>108</v>
      </c>
      <c r="E70" s="265"/>
      <c r="F70" s="265"/>
      <c r="G70" s="265"/>
      <c r="H70" s="265"/>
      <c r="I70" s="265"/>
      <c r="J70" s="265"/>
      <c r="K70" s="266"/>
      <c r="L70" s="81"/>
      <c r="M70" s="37"/>
      <c r="N70" s="37"/>
      <c r="O70" s="76"/>
      <c r="P70" s="267" t="s">
        <v>111</v>
      </c>
      <c r="Q70" s="36"/>
      <c r="R70"/>
      <c r="S70" s="186"/>
    </row>
    <row r="71" spans="2:19" s="44" customFormat="1" ht="15" customHeight="1" x14ac:dyDescent="0.2">
      <c r="B71" s="186"/>
      <c r="C71"/>
      <c r="D71" s="264" t="s">
        <v>109</v>
      </c>
      <c r="E71" s="265"/>
      <c r="F71" s="265"/>
      <c r="G71" s="265"/>
      <c r="H71" s="265"/>
      <c r="I71" s="266"/>
      <c r="J71" s="264" t="s">
        <v>8</v>
      </c>
      <c r="K71" s="266"/>
      <c r="L71" s="268" t="s">
        <v>11</v>
      </c>
      <c r="M71" s="269"/>
      <c r="N71" s="269"/>
      <c r="O71" s="270"/>
      <c r="P71" s="271" t="s">
        <v>112</v>
      </c>
      <c r="Q71" s="43"/>
      <c r="R71"/>
      <c r="S71" s="186"/>
    </row>
    <row r="72" spans="2:19" s="44" customFormat="1" x14ac:dyDescent="0.2">
      <c r="B72" s="186"/>
      <c r="C72"/>
      <c r="D72" s="869">
        <f>Q26</f>
        <v>7000003604</v>
      </c>
      <c r="E72" s="870"/>
      <c r="F72" s="870"/>
      <c r="G72" s="870"/>
      <c r="H72" s="870"/>
      <c r="I72" s="871"/>
      <c r="J72" s="878">
        <f>P26</f>
        <v>1360000</v>
      </c>
      <c r="K72" s="879"/>
      <c r="L72" s="38"/>
      <c r="M72" s="3"/>
      <c r="N72" s="3"/>
      <c r="O72" s="39"/>
      <c r="P72" s="3"/>
      <c r="Q72" s="39"/>
      <c r="R72"/>
      <c r="S72" s="186"/>
    </row>
    <row r="73" spans="2:19" s="44" customFormat="1" x14ac:dyDescent="0.2">
      <c r="B73" s="186"/>
      <c r="C73"/>
      <c r="D73" s="869">
        <v>7000002301</v>
      </c>
      <c r="E73" s="870"/>
      <c r="F73" s="870"/>
      <c r="G73" s="870"/>
      <c r="H73" s="870"/>
      <c r="I73" s="871"/>
      <c r="J73" s="872">
        <f>N56</f>
        <v>11452000</v>
      </c>
      <c r="K73" s="873"/>
      <c r="L73" s="38"/>
      <c r="M73" s="3"/>
      <c r="N73" s="3"/>
      <c r="O73" s="39"/>
      <c r="P73" s="271"/>
      <c r="Q73" s="43"/>
      <c r="R73"/>
      <c r="S73" s="186"/>
    </row>
    <row r="74" spans="2:19" s="44" customFormat="1" x14ac:dyDescent="0.2">
      <c r="B74" s="186"/>
      <c r="C74"/>
      <c r="D74" s="869"/>
      <c r="E74" s="870"/>
      <c r="F74" s="870"/>
      <c r="G74" s="870"/>
      <c r="H74" s="870"/>
      <c r="I74" s="871"/>
      <c r="J74" s="876"/>
      <c r="K74" s="871"/>
      <c r="L74" s="38"/>
      <c r="M74" s="3"/>
      <c r="N74" s="3"/>
      <c r="O74" s="39"/>
      <c r="P74" s="271" t="s">
        <v>181</v>
      </c>
      <c r="Q74" s="43"/>
      <c r="R74"/>
      <c r="S74" s="186"/>
    </row>
    <row r="75" spans="2:19" s="44" customFormat="1" x14ac:dyDescent="0.2">
      <c r="B75" s="186"/>
      <c r="C75"/>
      <c r="D75" s="857"/>
      <c r="E75" s="858"/>
      <c r="F75" s="858"/>
      <c r="G75" s="858"/>
      <c r="H75" s="858"/>
      <c r="I75" s="859"/>
      <c r="J75" s="876"/>
      <c r="K75" s="871"/>
      <c r="L75" s="38"/>
      <c r="M75" s="3"/>
      <c r="N75" s="3"/>
      <c r="O75" s="39"/>
      <c r="P75" s="3" t="s">
        <v>113</v>
      </c>
      <c r="Q75" s="272" t="s">
        <v>105</v>
      </c>
      <c r="R75"/>
      <c r="S75" s="186"/>
    </row>
    <row r="76" spans="2:19" s="44" customFormat="1" x14ac:dyDescent="0.2">
      <c r="B76" s="186"/>
      <c r="C76"/>
      <c r="D76" s="857"/>
      <c r="E76" s="858"/>
      <c r="F76" s="858"/>
      <c r="G76" s="858"/>
      <c r="H76" s="858"/>
      <c r="I76" s="859"/>
      <c r="J76" s="273"/>
      <c r="K76" s="202"/>
      <c r="L76" s="268" t="s">
        <v>110</v>
      </c>
      <c r="M76" s="269"/>
      <c r="N76" s="269"/>
      <c r="O76" s="270"/>
      <c r="P76" s="3" t="s">
        <v>114</v>
      </c>
      <c r="Q76" s="272" t="s">
        <v>105</v>
      </c>
      <c r="R76"/>
      <c r="S76" s="186"/>
    </row>
    <row r="77" spans="2:19" s="44" customFormat="1" x14ac:dyDescent="0.2">
      <c r="B77" s="186"/>
      <c r="C77"/>
      <c r="D77" s="267"/>
      <c r="E77" s="78"/>
      <c r="F77" s="78"/>
      <c r="G77" s="78"/>
      <c r="H77" s="78"/>
      <c r="I77" s="36"/>
      <c r="J77" s="273"/>
      <c r="K77" s="202"/>
      <c r="L77" s="38" t="s">
        <v>182</v>
      </c>
      <c r="M77" s="3"/>
      <c r="N77" s="3" t="s">
        <v>426</v>
      </c>
      <c r="O77" s="39"/>
      <c r="P77" s="3" t="s">
        <v>115</v>
      </c>
      <c r="Q77" s="272" t="s">
        <v>105</v>
      </c>
      <c r="R77"/>
      <c r="S77" s="186"/>
    </row>
    <row r="78" spans="2:19" s="44" customFormat="1" x14ac:dyDescent="0.2">
      <c r="B78" s="186"/>
      <c r="C78"/>
      <c r="D78" s="273"/>
      <c r="E78" s="274"/>
      <c r="F78" s="274"/>
      <c r="G78" s="274"/>
      <c r="H78" s="274"/>
      <c r="I78" s="202"/>
      <c r="J78" s="273"/>
      <c r="K78" s="202"/>
      <c r="L78" s="40"/>
      <c r="M78" s="31"/>
      <c r="N78" s="31"/>
      <c r="O78" s="79"/>
      <c r="P78" s="31" t="s">
        <v>114</v>
      </c>
      <c r="Q78" s="275" t="s">
        <v>105</v>
      </c>
      <c r="R78"/>
      <c r="S78" s="186"/>
    </row>
    <row r="79" spans="2:19" s="44" customFormat="1" ht="5.25" customHeight="1" x14ac:dyDescent="0.2">
      <c r="B79" s="186"/>
      <c r="C79"/>
      <c r="D79"/>
      <c r="E79"/>
      <c r="F79"/>
      <c r="G79" s="188"/>
      <c r="H79" s="188"/>
      <c r="I79"/>
      <c r="J79"/>
      <c r="K79"/>
      <c r="L79"/>
      <c r="M79"/>
      <c r="N79"/>
      <c r="O79"/>
      <c r="P79"/>
      <c r="Q79"/>
      <c r="R79"/>
      <c r="S79" s="186"/>
    </row>
    <row r="80" spans="2:19" s="44" customFormat="1" ht="3" customHeight="1" x14ac:dyDescent="0.2">
      <c r="B80" s="186"/>
      <c r="C80" s="186"/>
      <c r="D80" s="186"/>
      <c r="E80" s="186"/>
      <c r="F80" s="186"/>
      <c r="G80" s="187"/>
      <c r="H80" s="187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</row>
    <row r="81" spans="7:8" s="44" customFormat="1" x14ac:dyDescent="0.2">
      <c r="G81" s="185"/>
      <c r="H81" s="185"/>
    </row>
    <row r="82" spans="7:8" s="44" customFormat="1" x14ac:dyDescent="0.2">
      <c r="G82" s="185"/>
      <c r="H82" s="185"/>
    </row>
    <row r="83" spans="7:8" s="44" customFormat="1" x14ac:dyDescent="0.2">
      <c r="G83" s="185"/>
      <c r="H83" s="185"/>
    </row>
    <row r="84" spans="7:8" s="44" customFormat="1" x14ac:dyDescent="0.2">
      <c r="G84" s="185"/>
      <c r="H84" s="185"/>
    </row>
    <row r="85" spans="7:8" s="44" customFormat="1" x14ac:dyDescent="0.2">
      <c r="G85" s="185"/>
      <c r="H85" s="185"/>
    </row>
    <row r="86" spans="7:8" s="44" customFormat="1" x14ac:dyDescent="0.2">
      <c r="G86" s="185"/>
      <c r="H86" s="185"/>
    </row>
    <row r="87" spans="7:8" s="44" customFormat="1" x14ac:dyDescent="0.2">
      <c r="G87" s="185"/>
      <c r="H87" s="185"/>
    </row>
    <row r="88" spans="7:8" s="44" customFormat="1" x14ac:dyDescent="0.2">
      <c r="G88" s="185"/>
      <c r="H88" s="185"/>
    </row>
    <row r="89" spans="7:8" s="44" customFormat="1" x14ac:dyDescent="0.2">
      <c r="G89" s="185"/>
      <c r="H89" s="185"/>
    </row>
    <row r="90" spans="7:8" s="44" customFormat="1" x14ac:dyDescent="0.2">
      <c r="G90" s="185"/>
      <c r="H90" s="185"/>
    </row>
    <row r="91" spans="7:8" s="44" customFormat="1" x14ac:dyDescent="0.2">
      <c r="G91" s="185"/>
      <c r="H91" s="185"/>
    </row>
    <row r="92" spans="7:8" s="44" customFormat="1" x14ac:dyDescent="0.2">
      <c r="G92" s="185"/>
      <c r="H92" s="185"/>
    </row>
    <row r="93" spans="7:8" s="44" customFormat="1" x14ac:dyDescent="0.2">
      <c r="G93" s="185"/>
      <c r="H93" s="185"/>
    </row>
    <row r="94" spans="7:8" s="44" customFormat="1" x14ac:dyDescent="0.2">
      <c r="G94" s="185"/>
      <c r="H94" s="185"/>
    </row>
    <row r="95" spans="7:8" s="44" customFormat="1" x14ac:dyDescent="0.2">
      <c r="G95" s="185"/>
      <c r="H95" s="185"/>
    </row>
    <row r="96" spans="7:8" s="44" customFormat="1" x14ac:dyDescent="0.2">
      <c r="G96" s="185"/>
      <c r="H96" s="185"/>
    </row>
    <row r="97" spans="7:8" s="44" customFormat="1" x14ac:dyDescent="0.2">
      <c r="G97" s="185"/>
      <c r="H97" s="185"/>
    </row>
    <row r="98" spans="7:8" s="44" customFormat="1" x14ac:dyDescent="0.2">
      <c r="G98" s="185"/>
      <c r="H98" s="185"/>
    </row>
    <row r="99" spans="7:8" s="44" customFormat="1" x14ac:dyDescent="0.2">
      <c r="G99" s="185"/>
      <c r="H99" s="185"/>
    </row>
    <row r="100" spans="7:8" s="44" customFormat="1" x14ac:dyDescent="0.2">
      <c r="G100" s="185"/>
      <c r="H100" s="185"/>
    </row>
    <row r="101" spans="7:8" s="44" customFormat="1" x14ac:dyDescent="0.2">
      <c r="G101" s="185"/>
      <c r="H101" s="185"/>
    </row>
    <row r="102" spans="7:8" s="44" customFormat="1" x14ac:dyDescent="0.2">
      <c r="G102" s="185"/>
      <c r="H102" s="185"/>
    </row>
    <row r="103" spans="7:8" s="44" customFormat="1" x14ac:dyDescent="0.2">
      <c r="G103" s="185"/>
      <c r="H103" s="185"/>
    </row>
    <row r="104" spans="7:8" s="44" customFormat="1" x14ac:dyDescent="0.2">
      <c r="G104" s="185"/>
      <c r="H104" s="185"/>
    </row>
    <row r="105" spans="7:8" s="44" customFormat="1" x14ac:dyDescent="0.2">
      <c r="G105" s="185"/>
      <c r="H105" s="185"/>
    </row>
    <row r="106" spans="7:8" s="44" customFormat="1" x14ac:dyDescent="0.2">
      <c r="G106" s="185"/>
      <c r="H106" s="185"/>
    </row>
    <row r="107" spans="7:8" s="44" customFormat="1" x14ac:dyDescent="0.2">
      <c r="G107" s="185"/>
      <c r="H107" s="185"/>
    </row>
    <row r="108" spans="7:8" s="44" customFormat="1" x14ac:dyDescent="0.2">
      <c r="G108" s="185"/>
      <c r="H108" s="185"/>
    </row>
    <row r="109" spans="7:8" s="44" customFormat="1" x14ac:dyDescent="0.2">
      <c r="G109" s="185"/>
      <c r="H109" s="185"/>
    </row>
    <row r="110" spans="7:8" s="44" customFormat="1" x14ac:dyDescent="0.2">
      <c r="G110" s="185"/>
      <c r="H110" s="185"/>
    </row>
    <row r="111" spans="7:8" s="44" customFormat="1" x14ac:dyDescent="0.2">
      <c r="G111" s="185"/>
      <c r="H111" s="185"/>
    </row>
    <row r="112" spans="7:8" s="44" customFormat="1" x14ac:dyDescent="0.2">
      <c r="G112" s="185"/>
      <c r="H112" s="185"/>
    </row>
    <row r="113" spans="7:8" s="44" customFormat="1" x14ac:dyDescent="0.2">
      <c r="G113" s="185"/>
      <c r="H113" s="185"/>
    </row>
    <row r="114" spans="7:8" s="44" customFormat="1" x14ac:dyDescent="0.2">
      <c r="G114" s="185"/>
      <c r="H114" s="185"/>
    </row>
    <row r="115" spans="7:8" s="44" customFormat="1" x14ac:dyDescent="0.2">
      <c r="G115" s="185"/>
      <c r="H115" s="185"/>
    </row>
    <row r="116" spans="7:8" s="44" customFormat="1" x14ac:dyDescent="0.2">
      <c r="G116" s="185"/>
      <c r="H116" s="185"/>
    </row>
    <row r="117" spans="7:8" s="44" customFormat="1" x14ac:dyDescent="0.2">
      <c r="G117" s="185"/>
      <c r="H117" s="185"/>
    </row>
    <row r="118" spans="7:8" s="44" customFormat="1" x14ac:dyDescent="0.2">
      <c r="G118" s="185"/>
      <c r="H118" s="185"/>
    </row>
    <row r="119" spans="7:8" s="44" customFormat="1" x14ac:dyDescent="0.2">
      <c r="G119" s="185"/>
      <c r="H119" s="185"/>
    </row>
    <row r="120" spans="7:8" s="44" customFormat="1" x14ac:dyDescent="0.2">
      <c r="G120" s="185"/>
      <c r="H120" s="185"/>
    </row>
    <row r="121" spans="7:8" s="44" customFormat="1" x14ac:dyDescent="0.2">
      <c r="G121" s="185"/>
      <c r="H121" s="185"/>
    </row>
    <row r="122" spans="7:8" s="44" customFormat="1" x14ac:dyDescent="0.2">
      <c r="G122" s="185"/>
      <c r="H122" s="185"/>
    </row>
    <row r="123" spans="7:8" s="44" customFormat="1" x14ac:dyDescent="0.2">
      <c r="G123" s="185"/>
      <c r="H123" s="185"/>
    </row>
    <row r="124" spans="7:8" s="44" customFormat="1" x14ac:dyDescent="0.2">
      <c r="G124" s="185"/>
      <c r="H124" s="185"/>
    </row>
    <row r="125" spans="7:8" s="44" customFormat="1" x14ac:dyDescent="0.2">
      <c r="G125" s="185"/>
      <c r="H125" s="185"/>
    </row>
    <row r="126" spans="7:8" s="44" customFormat="1" x14ac:dyDescent="0.2">
      <c r="G126" s="185"/>
      <c r="H126" s="185"/>
    </row>
    <row r="127" spans="7:8" s="44" customFormat="1" x14ac:dyDescent="0.2">
      <c r="G127" s="185"/>
      <c r="H127" s="185"/>
    </row>
    <row r="128" spans="7:8" s="44" customFormat="1" x14ac:dyDescent="0.2">
      <c r="G128" s="185"/>
      <c r="H128" s="185"/>
    </row>
    <row r="129" spans="7:8" s="44" customFormat="1" x14ac:dyDescent="0.2">
      <c r="G129" s="185"/>
      <c r="H129" s="185"/>
    </row>
    <row r="130" spans="7:8" s="44" customFormat="1" x14ac:dyDescent="0.2">
      <c r="G130" s="185"/>
      <c r="H130" s="185"/>
    </row>
    <row r="131" spans="7:8" s="44" customFormat="1" x14ac:dyDescent="0.2">
      <c r="G131" s="185"/>
      <c r="H131" s="185"/>
    </row>
    <row r="132" spans="7:8" s="44" customFormat="1" x14ac:dyDescent="0.2">
      <c r="G132" s="185"/>
      <c r="H132" s="185"/>
    </row>
    <row r="133" spans="7:8" s="44" customFormat="1" x14ac:dyDescent="0.2">
      <c r="G133" s="185"/>
      <c r="H133" s="185"/>
    </row>
    <row r="134" spans="7:8" s="44" customFormat="1" x14ac:dyDescent="0.2">
      <c r="G134" s="185"/>
      <c r="H134" s="185"/>
    </row>
    <row r="135" spans="7:8" s="44" customFormat="1" x14ac:dyDescent="0.2">
      <c r="G135" s="185"/>
      <c r="H135" s="185"/>
    </row>
    <row r="136" spans="7:8" s="44" customFormat="1" x14ac:dyDescent="0.2">
      <c r="G136" s="185"/>
      <c r="H136" s="185"/>
    </row>
    <row r="137" spans="7:8" s="44" customFormat="1" x14ac:dyDescent="0.2">
      <c r="G137" s="185"/>
      <c r="H137" s="185"/>
    </row>
    <row r="138" spans="7:8" s="44" customFormat="1" x14ac:dyDescent="0.2">
      <c r="G138" s="185"/>
      <c r="H138" s="185"/>
    </row>
    <row r="139" spans="7:8" s="44" customFormat="1" x14ac:dyDescent="0.2">
      <c r="G139" s="185"/>
      <c r="H139" s="185"/>
    </row>
    <row r="140" spans="7:8" s="44" customFormat="1" x14ac:dyDescent="0.2">
      <c r="G140" s="185"/>
      <c r="H140" s="185"/>
    </row>
    <row r="141" spans="7:8" s="44" customFormat="1" x14ac:dyDescent="0.2">
      <c r="G141" s="185"/>
      <c r="H141" s="185"/>
    </row>
    <row r="142" spans="7:8" s="44" customFormat="1" x14ac:dyDescent="0.2">
      <c r="G142" s="185"/>
      <c r="H142" s="185"/>
    </row>
    <row r="143" spans="7:8" s="44" customFormat="1" x14ac:dyDescent="0.2">
      <c r="G143" s="185"/>
      <c r="H143" s="185"/>
    </row>
    <row r="144" spans="7:8" s="44" customFormat="1" x14ac:dyDescent="0.2">
      <c r="G144" s="185"/>
      <c r="H144" s="185"/>
    </row>
    <row r="145" spans="7:8" s="44" customFormat="1" x14ac:dyDescent="0.2">
      <c r="G145" s="185"/>
      <c r="H145" s="185"/>
    </row>
    <row r="146" spans="7:8" s="44" customFormat="1" x14ac:dyDescent="0.2">
      <c r="G146" s="185"/>
      <c r="H146" s="185"/>
    </row>
    <row r="147" spans="7:8" s="44" customFormat="1" x14ac:dyDescent="0.2">
      <c r="G147" s="185"/>
      <c r="H147" s="185"/>
    </row>
    <row r="148" spans="7:8" s="44" customFormat="1" x14ac:dyDescent="0.2">
      <c r="G148" s="185"/>
      <c r="H148" s="185"/>
    </row>
    <row r="149" spans="7:8" s="44" customFormat="1" x14ac:dyDescent="0.2">
      <c r="G149" s="185"/>
      <c r="H149" s="185"/>
    </row>
    <row r="150" spans="7:8" s="44" customFormat="1" x14ac:dyDescent="0.2">
      <c r="G150" s="185"/>
      <c r="H150" s="185"/>
    </row>
    <row r="151" spans="7:8" s="44" customFormat="1" x14ac:dyDescent="0.2">
      <c r="G151" s="185"/>
      <c r="H151" s="185"/>
    </row>
    <row r="152" spans="7:8" s="44" customFormat="1" x14ac:dyDescent="0.2">
      <c r="G152" s="185"/>
      <c r="H152" s="185"/>
    </row>
    <row r="153" spans="7:8" s="44" customFormat="1" x14ac:dyDescent="0.2">
      <c r="G153" s="185"/>
      <c r="H153" s="185"/>
    </row>
    <row r="154" spans="7:8" s="44" customFormat="1" x14ac:dyDescent="0.2">
      <c r="G154" s="185"/>
      <c r="H154" s="185"/>
    </row>
    <row r="155" spans="7:8" s="44" customFormat="1" x14ac:dyDescent="0.2">
      <c r="G155" s="185"/>
      <c r="H155" s="185"/>
    </row>
    <row r="156" spans="7:8" s="44" customFormat="1" x14ac:dyDescent="0.2">
      <c r="G156" s="185"/>
      <c r="H156" s="185"/>
    </row>
    <row r="157" spans="7:8" s="44" customFormat="1" x14ac:dyDescent="0.2">
      <c r="G157" s="185"/>
      <c r="H157" s="185"/>
    </row>
    <row r="158" spans="7:8" s="44" customFormat="1" x14ac:dyDescent="0.2">
      <c r="G158" s="185"/>
      <c r="H158" s="185"/>
    </row>
    <row r="159" spans="7:8" s="44" customFormat="1" x14ac:dyDescent="0.2">
      <c r="G159" s="185"/>
      <c r="H159" s="185"/>
    </row>
    <row r="160" spans="7:8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  <row r="191" spans="7:8" s="44" customFormat="1" x14ac:dyDescent="0.2">
      <c r="G191" s="185"/>
      <c r="H191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40:E40"/>
    <mergeCell ref="F40:L40"/>
    <mergeCell ref="D31:E31"/>
    <mergeCell ref="F31:L31"/>
    <mergeCell ref="D32:E32"/>
    <mergeCell ref="F32:L32"/>
    <mergeCell ref="D33:E33"/>
    <mergeCell ref="D35:E35"/>
    <mergeCell ref="D36:E36"/>
    <mergeCell ref="D37:E37"/>
    <mergeCell ref="D38:E38"/>
    <mergeCell ref="F38:L38"/>
    <mergeCell ref="D39:E39"/>
    <mergeCell ref="D41:E41"/>
    <mergeCell ref="D42:E42"/>
    <mergeCell ref="F42:L42"/>
    <mergeCell ref="D43:E43"/>
    <mergeCell ref="D44:E44"/>
    <mergeCell ref="F44:L44"/>
    <mergeCell ref="K63:L63"/>
    <mergeCell ref="D45:E45"/>
    <mergeCell ref="F45:L45"/>
    <mergeCell ref="F51:L51"/>
    <mergeCell ref="D52:E52"/>
    <mergeCell ref="F52:L52"/>
    <mergeCell ref="D53:E53"/>
    <mergeCell ref="F53:L53"/>
    <mergeCell ref="F54:L54"/>
    <mergeCell ref="F55:L55"/>
    <mergeCell ref="D56:J56"/>
    <mergeCell ref="D57:J58"/>
    <mergeCell ref="D59:J60"/>
    <mergeCell ref="D68:I68"/>
    <mergeCell ref="K68:L68"/>
    <mergeCell ref="D72:I72"/>
    <mergeCell ref="J72:K72"/>
    <mergeCell ref="D73:I73"/>
    <mergeCell ref="J73:K73"/>
    <mergeCell ref="D74:I74"/>
    <mergeCell ref="J74:K74"/>
    <mergeCell ref="D75:I75"/>
    <mergeCell ref="J75:K75"/>
    <mergeCell ref="D76:I76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6"/>
  <sheetViews>
    <sheetView showGridLines="0" showRowColHeaders="0" workbookViewId="0">
      <selection activeCell="N51" sqref="N51"/>
    </sheetView>
  </sheetViews>
  <sheetFormatPr defaultRowHeight="12.75" x14ac:dyDescent="0.2"/>
  <cols>
    <col min="1" max="1" width="1.28515625" style="44" customWidth="1"/>
    <col min="2" max="2" width="0.5703125" style="44" customWidth="1"/>
    <col min="3" max="3" width="1" style="44" customWidth="1"/>
    <col min="4" max="4" width="5.5703125" style="44" customWidth="1"/>
    <col min="5" max="5" width="5.42578125" style="44" customWidth="1"/>
    <col min="6" max="6" width="1.140625" style="44" customWidth="1"/>
    <col min="7" max="7" width="7.42578125" style="44" customWidth="1"/>
    <col min="8" max="8" width="11.7109375" style="44" customWidth="1"/>
    <col min="9" max="9" width="4.85546875" style="44" customWidth="1"/>
    <col min="10" max="10" width="11" style="44" customWidth="1"/>
    <col min="11" max="11" width="9.5703125" style="44" customWidth="1"/>
    <col min="12" max="12" width="16.7109375" style="44" customWidth="1"/>
    <col min="13" max="13" width="6.5703125" style="44" customWidth="1"/>
    <col min="14" max="14" width="16" style="44" customWidth="1"/>
    <col min="15" max="15" width="1.140625" style="44" customWidth="1"/>
    <col min="16" max="16" width="0.5703125" style="44" customWidth="1"/>
    <col min="17" max="30" width="9.140625" style="44"/>
  </cols>
  <sheetData>
    <row r="1" spans="2:16" ht="4.5" customHeight="1" x14ac:dyDescent="0.2"/>
    <row r="2" spans="2:16" ht="3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</row>
    <row r="3" spans="2:16" ht="3" customHeight="1" x14ac:dyDescent="0.2">
      <c r="B3" s="48"/>
      <c r="C3"/>
      <c r="D3"/>
      <c r="E3"/>
      <c r="F3"/>
      <c r="G3"/>
      <c r="H3"/>
      <c r="I3"/>
      <c r="J3"/>
      <c r="K3"/>
      <c r="L3"/>
      <c r="M3"/>
      <c r="N3"/>
      <c r="O3"/>
      <c r="P3" s="48"/>
    </row>
    <row r="4" spans="2:16" ht="15.75" x14ac:dyDescent="0.25">
      <c r="B4" s="48"/>
      <c r="C4"/>
      <c r="D4"/>
      <c r="E4"/>
      <c r="F4"/>
      <c r="G4" s="74" t="s">
        <v>0</v>
      </c>
      <c r="H4"/>
      <c r="I4"/>
      <c r="J4"/>
      <c r="K4"/>
      <c r="L4"/>
      <c r="M4" s="18" t="s">
        <v>20</v>
      </c>
      <c r="N4" s="2"/>
      <c r="O4"/>
      <c r="P4" s="48"/>
    </row>
    <row r="5" spans="2:16" x14ac:dyDescent="0.2">
      <c r="B5" s="48"/>
      <c r="C5"/>
      <c r="D5"/>
      <c r="E5"/>
      <c r="F5"/>
      <c r="G5"/>
      <c r="H5"/>
      <c r="I5"/>
      <c r="J5"/>
      <c r="K5"/>
      <c r="L5"/>
      <c r="M5" s="18" t="s">
        <v>19</v>
      </c>
      <c r="N5" s="2"/>
      <c r="O5"/>
      <c r="P5" s="48"/>
    </row>
    <row r="6" spans="2:16" ht="18" x14ac:dyDescent="0.25">
      <c r="B6" s="48"/>
      <c r="C6"/>
      <c r="D6" s="909" t="s">
        <v>1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/>
      <c r="P6" s="48"/>
    </row>
    <row r="7" spans="2:16" x14ac:dyDescent="0.2">
      <c r="B7" s="48"/>
      <c r="C7"/>
      <c r="D7"/>
      <c r="E7"/>
      <c r="F7"/>
      <c r="G7"/>
      <c r="H7"/>
      <c r="I7"/>
      <c r="J7"/>
      <c r="K7"/>
      <c r="L7"/>
      <c r="M7"/>
      <c r="N7"/>
      <c r="O7"/>
      <c r="P7" s="48"/>
    </row>
    <row r="8" spans="2:16" ht="13.5" customHeight="1" x14ac:dyDescent="0.25">
      <c r="B8" s="48"/>
      <c r="C8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/>
      <c r="P8" s="48"/>
    </row>
    <row r="9" spans="2:16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3"/>
      <c r="O9"/>
      <c r="P9" s="48"/>
    </row>
    <row r="10" spans="2:16" ht="5.25" customHeight="1" x14ac:dyDescent="0.2">
      <c r="B10" s="48"/>
      <c r="C1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/>
      <c r="P10" s="48"/>
    </row>
    <row r="11" spans="2:16" ht="15" customHeight="1" x14ac:dyDescent="0.2">
      <c r="B11" s="48"/>
      <c r="C11"/>
      <c r="D11" s="922" t="s">
        <v>86</v>
      </c>
      <c r="E11" s="922"/>
      <c r="F11" s="922"/>
      <c r="G11" s="922"/>
      <c r="H11" s="929" t="s">
        <v>15</v>
      </c>
      <c r="I11" s="929"/>
      <c r="J11" s="929"/>
      <c r="K11" s="18" t="s">
        <v>87</v>
      </c>
      <c r="L11" s="18" t="s">
        <v>88</v>
      </c>
      <c r="M11" s="83"/>
      <c r="N11"/>
      <c r="O11"/>
      <c r="P11" s="48"/>
    </row>
    <row r="12" spans="2:16" x14ac:dyDescent="0.2">
      <c r="B12" s="48"/>
      <c r="C12"/>
      <c r="D12" s="922" t="s">
        <v>82</v>
      </c>
      <c r="E12" s="922"/>
      <c r="F12" s="922"/>
      <c r="G12" s="922"/>
      <c r="H12" s="30" t="s">
        <v>16</v>
      </c>
      <c r="I12" s="30"/>
      <c r="J12" s="30"/>
      <c r="K12" s="18"/>
      <c r="L12" s="18" t="s">
        <v>89</v>
      </c>
      <c r="M12" s="83"/>
      <c r="N12"/>
      <c r="O12"/>
      <c r="P12" s="48"/>
    </row>
    <row r="13" spans="2:16" x14ac:dyDescent="0.2">
      <c r="B13" s="48"/>
      <c r="C13"/>
      <c r="D13" s="922" t="s">
        <v>83</v>
      </c>
      <c r="E13" s="922"/>
      <c r="F13" s="922"/>
      <c r="G13" s="922"/>
      <c r="H13" s="929" t="s">
        <v>15</v>
      </c>
      <c r="I13" s="929"/>
      <c r="J13" s="929"/>
      <c r="K13" s="18" t="s">
        <v>90</v>
      </c>
      <c r="L13" s="18" t="s">
        <v>91</v>
      </c>
      <c r="M13" s="83"/>
      <c r="N13"/>
      <c r="O13"/>
      <c r="P13" s="48"/>
    </row>
    <row r="14" spans="2:16" x14ac:dyDescent="0.2">
      <c r="B14" s="48"/>
      <c r="C14"/>
      <c r="D14" s="922" t="s">
        <v>84</v>
      </c>
      <c r="E14" s="922"/>
      <c r="F14" s="922"/>
      <c r="G14" s="922"/>
      <c r="H14" s="929" t="s">
        <v>15</v>
      </c>
      <c r="I14" s="929"/>
      <c r="J14" s="929"/>
      <c r="K14" s="18"/>
      <c r="L14" s="18" t="s">
        <v>92</v>
      </c>
      <c r="M14" s="83"/>
      <c r="N14"/>
      <c r="O14"/>
      <c r="P14" s="48"/>
    </row>
    <row r="15" spans="2:16" x14ac:dyDescent="0.2">
      <c r="B15" s="48"/>
      <c r="C15"/>
      <c r="D15" s="922" t="s">
        <v>85</v>
      </c>
      <c r="E15" s="922"/>
      <c r="F15" s="922"/>
      <c r="G15" s="922"/>
      <c r="H15" s="929" t="s">
        <v>15</v>
      </c>
      <c r="I15" s="929"/>
      <c r="J15" s="929"/>
      <c r="K15"/>
      <c r="L15"/>
      <c r="M15"/>
      <c r="N15"/>
      <c r="O15"/>
      <c r="P15" s="48"/>
    </row>
    <row r="16" spans="2:16" ht="6" customHeight="1" x14ac:dyDescent="0.2">
      <c r="B16" s="48"/>
      <c r="C16"/>
      <c r="D16"/>
      <c r="E16"/>
      <c r="F16"/>
      <c r="G16"/>
      <c r="H16"/>
      <c r="I16"/>
      <c r="J16"/>
      <c r="K16"/>
      <c r="L16"/>
      <c r="M16"/>
      <c r="N16"/>
      <c r="O16"/>
      <c r="P16" s="48"/>
    </row>
    <row r="17" spans="2:16" ht="2.25" customHeight="1" x14ac:dyDescent="0.2">
      <c r="B17" s="48"/>
      <c r="C17"/>
      <c r="D17" s="13"/>
      <c r="E17" s="5"/>
      <c r="F17" s="5"/>
      <c r="G17" s="5"/>
      <c r="H17" s="5"/>
      <c r="I17" s="5"/>
      <c r="J17" s="5"/>
      <c r="K17" s="5"/>
      <c r="L17" s="5"/>
      <c r="M17" s="5"/>
      <c r="N17" s="4"/>
      <c r="O17"/>
      <c r="P17" s="48"/>
    </row>
    <row r="18" spans="2:16" ht="5.25" customHeight="1" x14ac:dyDescent="0.2">
      <c r="B18" s="48"/>
      <c r="C18"/>
      <c r="D18" s="3"/>
      <c r="E18" s="3"/>
      <c r="F18" s="3"/>
      <c r="G18" s="3"/>
      <c r="H18" s="3"/>
      <c r="I18" s="3"/>
      <c r="J18" s="3"/>
      <c r="K18" s="31"/>
      <c r="L18" s="31"/>
      <c r="M18" s="3"/>
      <c r="N18" s="3"/>
      <c r="O18"/>
      <c r="P18" s="48"/>
    </row>
    <row r="19" spans="2:16" ht="18.75" customHeight="1" x14ac:dyDescent="0.25">
      <c r="B19" s="48"/>
      <c r="C19"/>
      <c r="D19" s="3"/>
      <c r="E19" s="3"/>
      <c r="F19"/>
      <c r="G19" s="20" t="s">
        <v>14</v>
      </c>
      <c r="H19"/>
      <c r="I19" s="19"/>
      <c r="J19" s="3"/>
      <c r="K19" s="34" t="s">
        <v>2</v>
      </c>
      <c r="L19" s="35"/>
      <c r="M19" s="3"/>
      <c r="N19" s="3"/>
      <c r="O19"/>
      <c r="P19" s="48"/>
    </row>
    <row r="20" spans="2:16" ht="5.25" customHeight="1" x14ac:dyDescent="0.2">
      <c r="B20" s="48"/>
      <c r="C20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/>
      <c r="P20" s="48"/>
    </row>
    <row r="21" spans="2:16" ht="19.5" customHeight="1" x14ac:dyDescent="0.2">
      <c r="B21" s="48"/>
      <c r="C21"/>
      <c r="D21" s="923" t="s">
        <v>93</v>
      </c>
      <c r="E21" s="924"/>
      <c r="F21" s="924"/>
      <c r="G21" s="924"/>
      <c r="H21" s="924"/>
      <c r="I21" s="924"/>
      <c r="J21" s="924"/>
      <c r="K21" s="924"/>
      <c r="L21" s="925"/>
      <c r="M21" s="22" t="s">
        <v>2</v>
      </c>
      <c r="N21" s="23"/>
      <c r="O21"/>
      <c r="P21" s="48"/>
    </row>
    <row r="22" spans="2:16" ht="8.25" customHeight="1" x14ac:dyDescent="0.2">
      <c r="B22" s="48"/>
      <c r="C22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/>
      <c r="P22" s="48"/>
    </row>
    <row r="23" spans="2:16" ht="21" customHeight="1" x14ac:dyDescent="0.2">
      <c r="B23" s="48"/>
      <c r="C23"/>
      <c r="D23" s="84" t="s">
        <v>94</v>
      </c>
      <c r="E23" s="85"/>
      <c r="F23" s="86"/>
      <c r="G23" s="86"/>
      <c r="H23" s="86"/>
      <c r="I23" s="86"/>
      <c r="J23" s="86"/>
      <c r="K23" s="86"/>
      <c r="L23" s="86"/>
      <c r="M23" s="86"/>
      <c r="N23" s="29"/>
      <c r="O23"/>
      <c r="P23" s="48"/>
    </row>
    <row r="24" spans="2:16" ht="19.5" customHeight="1" x14ac:dyDescent="0.2">
      <c r="B24" s="48"/>
      <c r="C24"/>
      <c r="D24" s="10" t="s">
        <v>3</v>
      </c>
      <c r="E24" s="9" t="s">
        <v>4</v>
      </c>
      <c r="F24" s="9"/>
      <c r="G24" s="9"/>
      <c r="H24" s="10" t="s">
        <v>5</v>
      </c>
      <c r="I24" s="8" t="s">
        <v>6</v>
      </c>
      <c r="J24" s="9"/>
      <c r="K24" s="11"/>
      <c r="L24" s="12" t="s">
        <v>7</v>
      </c>
      <c r="M24" s="8" t="s">
        <v>17</v>
      </c>
      <c r="N24" s="24" t="s">
        <v>8</v>
      </c>
      <c r="O24"/>
      <c r="P24" s="48"/>
    </row>
    <row r="25" spans="2:16" x14ac:dyDescent="0.2">
      <c r="B25" s="48"/>
      <c r="C25"/>
      <c r="D25" s="87"/>
      <c r="E25" s="919"/>
      <c r="F25" s="921"/>
      <c r="G25" s="920"/>
      <c r="H25" s="87"/>
      <c r="I25" s="919"/>
      <c r="J25" s="921"/>
      <c r="K25" s="920"/>
      <c r="L25" s="73"/>
      <c r="M25" s="28"/>
      <c r="N25" s="29"/>
      <c r="O25"/>
      <c r="P25" s="48"/>
    </row>
    <row r="26" spans="2:16" x14ac:dyDescent="0.2">
      <c r="B26" s="48"/>
      <c r="C26"/>
      <c r="D26" s="87"/>
      <c r="E26" s="919"/>
      <c r="F26" s="921"/>
      <c r="G26" s="920"/>
      <c r="H26" s="87"/>
      <c r="I26" s="919"/>
      <c r="J26" s="921"/>
      <c r="K26" s="920"/>
      <c r="L26" s="73"/>
      <c r="M26" s="28"/>
      <c r="N26" s="29"/>
      <c r="O26"/>
      <c r="P26" s="48"/>
    </row>
    <row r="27" spans="2:16" x14ac:dyDescent="0.2">
      <c r="B27" s="48"/>
      <c r="C27"/>
      <c r="D27" s="87"/>
      <c r="E27" s="919"/>
      <c r="F27" s="921"/>
      <c r="G27" s="920"/>
      <c r="H27" s="87"/>
      <c r="I27" s="919"/>
      <c r="J27" s="921"/>
      <c r="K27" s="920"/>
      <c r="L27" s="73"/>
      <c r="M27" s="28"/>
      <c r="N27" s="29"/>
      <c r="O27"/>
      <c r="P27" s="48"/>
    </row>
    <row r="28" spans="2:16" x14ac:dyDescent="0.2">
      <c r="B28" s="48"/>
      <c r="C28"/>
      <c r="D28" s="87"/>
      <c r="E28" s="919"/>
      <c r="F28" s="921"/>
      <c r="G28" s="920"/>
      <c r="H28" s="87"/>
      <c r="I28" s="919"/>
      <c r="J28" s="921"/>
      <c r="K28" s="920"/>
      <c r="L28" s="73"/>
      <c r="M28" s="28"/>
      <c r="N28" s="29"/>
      <c r="O28"/>
      <c r="P28" s="48"/>
    </row>
    <row r="29" spans="2:16" x14ac:dyDescent="0.2">
      <c r="B29" s="48"/>
      <c r="C29"/>
      <c r="D29" s="87"/>
      <c r="E29" s="919"/>
      <c r="F29" s="921"/>
      <c r="G29" s="920"/>
      <c r="H29" s="87"/>
      <c r="I29" s="919"/>
      <c r="J29" s="921"/>
      <c r="K29" s="920"/>
      <c r="L29" s="73"/>
      <c r="M29" s="28"/>
      <c r="N29" s="29"/>
      <c r="O29"/>
      <c r="P29" s="48"/>
    </row>
    <row r="30" spans="2:16" x14ac:dyDescent="0.2">
      <c r="B30" s="48"/>
      <c r="C30"/>
      <c r="D30" s="87"/>
      <c r="E30" s="919"/>
      <c r="F30" s="921"/>
      <c r="G30" s="920"/>
      <c r="H30" s="87"/>
      <c r="I30" s="919"/>
      <c r="J30" s="921"/>
      <c r="K30" s="920"/>
      <c r="L30" s="73"/>
      <c r="M30" s="28"/>
      <c r="N30" s="29"/>
      <c r="O30"/>
      <c r="P30" s="48"/>
    </row>
    <row r="31" spans="2:16" x14ac:dyDescent="0.2">
      <c r="B31" s="48"/>
      <c r="C31"/>
      <c r="D31" s="87"/>
      <c r="E31" s="919"/>
      <c r="F31" s="921"/>
      <c r="G31" s="920"/>
      <c r="H31" s="87"/>
      <c r="I31" s="919"/>
      <c r="J31" s="921"/>
      <c r="K31" s="920"/>
      <c r="L31" s="73"/>
      <c r="M31" s="28"/>
      <c r="N31" s="29"/>
      <c r="O31"/>
      <c r="P31" s="48"/>
    </row>
    <row r="32" spans="2:16" x14ac:dyDescent="0.2">
      <c r="B32" s="48"/>
      <c r="C32"/>
      <c r="D32" s="87"/>
      <c r="E32" s="919"/>
      <c r="F32" s="921"/>
      <c r="G32" s="920"/>
      <c r="H32" s="87"/>
      <c r="I32" s="919"/>
      <c r="J32" s="921"/>
      <c r="K32" s="920"/>
      <c r="L32" s="73"/>
      <c r="M32" s="28"/>
      <c r="N32" s="29"/>
      <c r="O32"/>
      <c r="P32" s="48"/>
    </row>
    <row r="33" spans="1:30" x14ac:dyDescent="0.2">
      <c r="B33" s="48"/>
      <c r="C33"/>
      <c r="D33" s="87"/>
      <c r="E33" s="919"/>
      <c r="F33" s="921"/>
      <c r="G33" s="920"/>
      <c r="H33" s="87"/>
      <c r="I33" s="919"/>
      <c r="J33" s="921"/>
      <c r="K33" s="920"/>
      <c r="L33" s="73"/>
      <c r="M33" s="28"/>
      <c r="N33" s="29"/>
      <c r="O33"/>
      <c r="P33" s="48"/>
    </row>
    <row r="34" spans="1:30" x14ac:dyDescent="0.2">
      <c r="B34" s="48"/>
      <c r="C34"/>
      <c r="D34" s="87"/>
      <c r="E34" s="919"/>
      <c r="F34" s="921"/>
      <c r="G34" s="920"/>
      <c r="H34" s="87"/>
      <c r="I34" s="919"/>
      <c r="J34" s="921"/>
      <c r="K34" s="920"/>
      <c r="L34" s="73"/>
      <c r="M34" s="28"/>
      <c r="N34" s="29"/>
      <c r="O34"/>
      <c r="P34" s="48"/>
    </row>
    <row r="35" spans="1:30" x14ac:dyDescent="0.2">
      <c r="B35" s="48"/>
      <c r="C35"/>
      <c r="D35" s="87"/>
      <c r="E35" s="919"/>
      <c r="F35" s="921"/>
      <c r="G35" s="920"/>
      <c r="H35" s="87"/>
      <c r="I35" s="919"/>
      <c r="J35" s="921"/>
      <c r="K35" s="920"/>
      <c r="L35" s="73"/>
      <c r="M35" s="28"/>
      <c r="N35" s="29"/>
      <c r="O35"/>
      <c r="P35" s="48"/>
    </row>
    <row r="36" spans="1:30" x14ac:dyDescent="0.2">
      <c r="B36" s="48"/>
      <c r="C36"/>
      <c r="D36" s="87"/>
      <c r="E36" s="919"/>
      <c r="F36" s="921"/>
      <c r="G36" s="920"/>
      <c r="H36" s="87"/>
      <c r="I36" s="919"/>
      <c r="J36" s="921"/>
      <c r="K36" s="920"/>
      <c r="L36" s="73"/>
      <c r="M36" s="28"/>
      <c r="N36" s="29"/>
      <c r="O36"/>
      <c r="P36" s="48"/>
    </row>
    <row r="37" spans="1:30" x14ac:dyDescent="0.2">
      <c r="B37" s="48"/>
      <c r="C37"/>
      <c r="D37" s="87"/>
      <c r="E37" s="919"/>
      <c r="F37" s="921"/>
      <c r="G37" s="920"/>
      <c r="H37" s="87"/>
      <c r="I37" s="919"/>
      <c r="J37" s="921"/>
      <c r="K37" s="920"/>
      <c r="L37" s="73"/>
      <c r="M37" s="28"/>
      <c r="N37" s="29"/>
      <c r="O37"/>
      <c r="P37" s="48"/>
    </row>
    <row r="38" spans="1:30" x14ac:dyDescent="0.2">
      <c r="B38" s="48"/>
      <c r="C38"/>
      <c r="D38" s="87"/>
      <c r="E38" s="919"/>
      <c r="F38" s="921"/>
      <c r="G38" s="920"/>
      <c r="H38" s="87"/>
      <c r="I38" s="919"/>
      <c r="J38" s="921"/>
      <c r="K38" s="920"/>
      <c r="L38" s="73"/>
      <c r="M38" s="28"/>
      <c r="N38" s="29"/>
      <c r="O38"/>
      <c r="P38" s="48"/>
    </row>
    <row r="39" spans="1:30" x14ac:dyDescent="0.2">
      <c r="B39" s="48"/>
      <c r="C39"/>
      <c r="D39" s="87"/>
      <c r="E39" s="919"/>
      <c r="F39" s="921"/>
      <c r="G39" s="920"/>
      <c r="H39" s="87"/>
      <c r="I39" s="919"/>
      <c r="J39" s="921"/>
      <c r="K39" s="920"/>
      <c r="L39" s="73"/>
      <c r="M39" s="28"/>
      <c r="N39" s="29"/>
      <c r="O39"/>
      <c r="P39" s="48"/>
    </row>
    <row r="40" spans="1:30" x14ac:dyDescent="0.2">
      <c r="B40" s="48"/>
      <c r="C40"/>
      <c r="D40" s="87"/>
      <c r="E40" s="919"/>
      <c r="F40" s="921"/>
      <c r="G40" s="920"/>
      <c r="H40" s="87"/>
      <c r="I40" s="919"/>
      <c r="J40" s="921"/>
      <c r="K40" s="920"/>
      <c r="L40" s="73"/>
      <c r="M40" s="28"/>
      <c r="N40" s="29"/>
      <c r="O40"/>
      <c r="P40" s="48"/>
    </row>
    <row r="41" spans="1:30" ht="20.25" customHeight="1" x14ac:dyDescent="0.2">
      <c r="B41" s="48"/>
      <c r="C41"/>
      <c r="D41" s="926" t="s">
        <v>95</v>
      </c>
      <c r="E41" s="927"/>
      <c r="F41" s="927"/>
      <c r="G41" s="927"/>
      <c r="H41" s="927"/>
      <c r="I41" s="927"/>
      <c r="J41" s="927"/>
      <c r="K41" s="927"/>
      <c r="L41" s="928"/>
      <c r="M41" s="28"/>
      <c r="N41" s="29"/>
      <c r="O41"/>
      <c r="P41" s="48"/>
    </row>
    <row r="42" spans="1:30" ht="18.75" customHeight="1" x14ac:dyDescent="0.2">
      <c r="B42" s="48"/>
      <c r="C42"/>
      <c r="D42" s="25"/>
      <c r="E42" s="26"/>
      <c r="F42" s="26"/>
      <c r="G42" s="26"/>
      <c r="H42" s="26"/>
      <c r="I42" s="26"/>
      <c r="J42" s="26"/>
      <c r="K42" s="26"/>
      <c r="L42" s="27"/>
      <c r="M42" s="77" t="s">
        <v>18</v>
      </c>
      <c r="N42" s="29"/>
      <c r="O42"/>
      <c r="P42" s="48"/>
    </row>
    <row r="43" spans="1:30" s="30" customFormat="1" ht="6" customHeight="1" x14ac:dyDescent="0.2">
      <c r="A43" s="44"/>
      <c r="B43" s="48"/>
      <c r="D43" s="25"/>
      <c r="E43" s="26"/>
      <c r="F43" s="26"/>
      <c r="G43" s="26"/>
      <c r="H43" s="26"/>
      <c r="I43" s="26"/>
      <c r="J43" s="26"/>
      <c r="K43" s="26"/>
      <c r="L43" s="27"/>
      <c r="M43" s="28"/>
      <c r="N43" s="29"/>
      <c r="P43" s="48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</row>
    <row r="44" spans="1:30" ht="21" customHeight="1" x14ac:dyDescent="0.2">
      <c r="B44" s="48"/>
      <c r="C44"/>
      <c r="D44" s="926" t="s">
        <v>96</v>
      </c>
      <c r="E44" s="927"/>
      <c r="F44" s="927"/>
      <c r="G44" s="927"/>
      <c r="H44" s="927"/>
      <c r="I44" s="927"/>
      <c r="J44" s="927"/>
      <c r="K44" s="927"/>
      <c r="L44" s="928"/>
      <c r="M44" s="77" t="s">
        <v>2</v>
      </c>
      <c r="N44" s="29"/>
      <c r="O44"/>
      <c r="P44" s="48"/>
    </row>
    <row r="45" spans="1:30" ht="6" customHeight="1" x14ac:dyDescent="0.2">
      <c r="B45" s="48"/>
      <c r="C45"/>
      <c r="D45" s="14"/>
      <c r="E45" s="15"/>
      <c r="F45" s="16"/>
      <c r="G45" s="16"/>
      <c r="H45" s="17"/>
      <c r="I45" s="16"/>
      <c r="J45" s="16"/>
      <c r="K45" s="16"/>
      <c r="L45" s="17"/>
      <c r="M45" s="16"/>
      <c r="N45" s="16"/>
      <c r="O45"/>
      <c r="P45" s="48"/>
    </row>
    <row r="46" spans="1:30" ht="6.75" customHeight="1" x14ac:dyDescent="0.2">
      <c r="B46" s="48"/>
      <c r="C46"/>
      <c r="D46"/>
      <c r="E46"/>
      <c r="F46"/>
      <c r="G46"/>
      <c r="H46"/>
      <c r="I46"/>
      <c r="J46"/>
      <c r="K46"/>
      <c r="L46"/>
      <c r="M46"/>
      <c r="N46"/>
      <c r="O46"/>
      <c r="P46" s="48"/>
    </row>
    <row r="47" spans="1:30" x14ac:dyDescent="0.2">
      <c r="B47" s="48"/>
      <c r="C47"/>
      <c r="D47"/>
      <c r="E47" s="1" t="s">
        <v>9</v>
      </c>
      <c r="F47"/>
      <c r="G47"/>
      <c r="H47"/>
      <c r="I47" s="1" t="s">
        <v>10</v>
      </c>
      <c r="J47"/>
      <c r="K47"/>
      <c r="L47" s="1" t="s">
        <v>11</v>
      </c>
      <c r="M47"/>
      <c r="N47"/>
      <c r="O47"/>
      <c r="P47" s="48"/>
    </row>
    <row r="48" spans="1:30" x14ac:dyDescent="0.2">
      <c r="B48" s="48"/>
      <c r="C48"/>
      <c r="D48"/>
      <c r="E48"/>
      <c r="F48"/>
      <c r="G48"/>
      <c r="H48"/>
      <c r="I48"/>
      <c r="J48"/>
      <c r="K48"/>
      <c r="L48"/>
      <c r="M48"/>
      <c r="N48"/>
      <c r="O48"/>
      <c r="P48" s="48"/>
    </row>
    <row r="49" spans="2:16" x14ac:dyDescent="0.2">
      <c r="B49" s="48"/>
      <c r="C49"/>
      <c r="D49"/>
      <c r="E49"/>
      <c r="F49"/>
      <c r="G49"/>
      <c r="H49"/>
      <c r="I49"/>
      <c r="J49"/>
      <c r="K49"/>
      <c r="L49"/>
      <c r="M49"/>
      <c r="N49"/>
      <c r="O49"/>
      <c r="P49" s="48"/>
    </row>
    <row r="50" spans="2:16" x14ac:dyDescent="0.2">
      <c r="B50" s="48"/>
      <c r="C50"/>
      <c r="D50"/>
      <c r="E50"/>
      <c r="F50"/>
      <c r="G50"/>
      <c r="H50"/>
      <c r="I50"/>
      <c r="J50"/>
      <c r="K50"/>
      <c r="L50"/>
      <c r="M50"/>
      <c r="N50"/>
      <c r="O50"/>
      <c r="P50" s="48"/>
    </row>
    <row r="51" spans="2:16" x14ac:dyDescent="0.2">
      <c r="B51" s="48"/>
      <c r="C51"/>
      <c r="D51"/>
      <c r="E51"/>
      <c r="F51"/>
      <c r="G51"/>
      <c r="H51"/>
      <c r="I51"/>
      <c r="J51"/>
      <c r="K51"/>
      <c r="L51"/>
      <c r="M51"/>
      <c r="N51"/>
      <c r="O51"/>
      <c r="P51" s="48"/>
    </row>
    <row r="52" spans="2:16" x14ac:dyDescent="0.2">
      <c r="B52" s="48"/>
      <c r="C52"/>
      <c r="D52"/>
      <c r="E52"/>
      <c r="F52"/>
      <c r="G52"/>
      <c r="H52"/>
      <c r="I52"/>
      <c r="J52"/>
      <c r="K52"/>
      <c r="L52"/>
      <c r="M52"/>
      <c r="N52"/>
      <c r="O52"/>
      <c r="P52" s="48"/>
    </row>
    <row r="53" spans="2:16" x14ac:dyDescent="0.2">
      <c r="B53" s="48"/>
      <c r="C53"/>
      <c r="D53"/>
      <c r="E53"/>
      <c r="F53"/>
      <c r="G53"/>
      <c r="H53"/>
      <c r="I53"/>
      <c r="J53"/>
      <c r="K53"/>
      <c r="L53" s="1" t="s">
        <v>12</v>
      </c>
      <c r="M53" s="919"/>
      <c r="N53" s="920"/>
      <c r="O53"/>
      <c r="P53" s="48"/>
    </row>
    <row r="54" spans="2:16" x14ac:dyDescent="0.2">
      <c r="B54" s="48"/>
      <c r="C54"/>
      <c r="D54"/>
      <c r="E54"/>
      <c r="F54"/>
      <c r="G54"/>
      <c r="H54"/>
      <c r="I54"/>
      <c r="J54"/>
      <c r="K54"/>
      <c r="L54" s="1" t="s">
        <v>13</v>
      </c>
      <c r="M54" s="919"/>
      <c r="N54" s="920"/>
      <c r="O54"/>
      <c r="P54" s="48"/>
    </row>
    <row r="55" spans="2:16" ht="6" customHeight="1" x14ac:dyDescent="0.2">
      <c r="B55" s="48"/>
      <c r="C55"/>
      <c r="D55"/>
      <c r="E55"/>
      <c r="F55"/>
      <c r="G55"/>
      <c r="H55"/>
      <c r="I55"/>
      <c r="J55"/>
      <c r="K55"/>
      <c r="L55" s="1"/>
      <c r="M55" s="50"/>
      <c r="N55" s="50"/>
      <c r="O55"/>
      <c r="P55" s="48"/>
    </row>
    <row r="56" spans="2:16" ht="3.75" customHeight="1" x14ac:dyDescent="0.2"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9"/>
      <c r="M56" s="49"/>
      <c r="N56" s="49"/>
      <c r="O56" s="48"/>
      <c r="P56" s="48"/>
    </row>
  </sheetData>
  <mergeCells count="47">
    <mergeCell ref="D41:L41"/>
    <mergeCell ref="D44:L44"/>
    <mergeCell ref="D6:N6"/>
    <mergeCell ref="H11:J11"/>
    <mergeCell ref="H13:J13"/>
    <mergeCell ref="H14:J14"/>
    <mergeCell ref="H15:J15"/>
    <mergeCell ref="D11:G11"/>
    <mergeCell ref="D12:G12"/>
    <mergeCell ref="E37:G37"/>
    <mergeCell ref="I39:K39"/>
    <mergeCell ref="I40:K40"/>
    <mergeCell ref="I38:K38"/>
    <mergeCell ref="E38:G38"/>
    <mergeCell ref="I33:K33"/>
    <mergeCell ref="I34:K34"/>
    <mergeCell ref="I35:K35"/>
    <mergeCell ref="D13:G13"/>
    <mergeCell ref="E26:G26"/>
    <mergeCell ref="I36:K36"/>
    <mergeCell ref="I37:K37"/>
    <mergeCell ref="E27:G27"/>
    <mergeCell ref="E28:G28"/>
    <mergeCell ref="E29:G29"/>
    <mergeCell ref="D15:G15"/>
    <mergeCell ref="D14:G14"/>
    <mergeCell ref="D21:L21"/>
    <mergeCell ref="E34:G34"/>
    <mergeCell ref="E35:G35"/>
    <mergeCell ref="E36:G36"/>
    <mergeCell ref="I32:K32"/>
    <mergeCell ref="M54:N54"/>
    <mergeCell ref="E25:G25"/>
    <mergeCell ref="I25:K25"/>
    <mergeCell ref="I26:K26"/>
    <mergeCell ref="I27:K27"/>
    <mergeCell ref="I28:K28"/>
    <mergeCell ref="I29:K29"/>
    <mergeCell ref="I30:K30"/>
    <mergeCell ref="I31:K31"/>
    <mergeCell ref="E40:G40"/>
    <mergeCell ref="M53:N53"/>
    <mergeCell ref="E30:G30"/>
    <mergeCell ref="E31:G31"/>
    <mergeCell ref="E32:G32"/>
    <mergeCell ref="E39:G39"/>
    <mergeCell ref="E33:G33"/>
  </mergeCells>
  <phoneticPr fontId="0" type="noConversion"/>
  <pageMargins left="0.5" right="0.5" top="0.5" bottom="0.5" header="0.25" footer="0.25"/>
  <pageSetup paperSize="9" scale="95" orientation="portrait" blackAndWhite="1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1"/>
  <sheetViews>
    <sheetView showGridLines="0" showRowColHeaders="0" zoomScale="85" zoomScaleNormal="85" workbookViewId="0">
      <selection activeCell="P78" sqref="P78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238</v>
      </c>
      <c r="S4" s="186"/>
    </row>
    <row r="5" spans="2:19" x14ac:dyDescent="0.2">
      <c r="B5" s="186"/>
      <c r="P5" s="19"/>
      <c r="Q5" s="19" t="s">
        <v>417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/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/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445</v>
      </c>
      <c r="E26" s="861"/>
      <c r="F26" s="632" t="s">
        <v>360</v>
      </c>
      <c r="G26" s="633"/>
      <c r="H26" s="633"/>
      <c r="I26" s="633"/>
      <c r="J26" s="633"/>
      <c r="K26" s="633"/>
      <c r="L26" s="634"/>
      <c r="M26" s="219"/>
      <c r="N26" s="283"/>
      <c r="O26" s="220" t="s">
        <v>28</v>
      </c>
      <c r="P26" s="221">
        <v>1540000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631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631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631"/>
      <c r="S30" s="186"/>
    </row>
    <row r="31" spans="2:19" ht="15.75" customHeight="1" x14ac:dyDescent="0.2">
      <c r="B31" s="186"/>
      <c r="D31" s="935" t="s">
        <v>433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2264215</v>
      </c>
      <c r="O31" s="220" t="s">
        <v>28</v>
      </c>
      <c r="P31" s="221">
        <v>2264215</v>
      </c>
      <c r="Q31" s="631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631"/>
      <c r="S32" s="186"/>
    </row>
    <row r="33" spans="2:19" s="44" customFormat="1" ht="15.75" customHeight="1" x14ac:dyDescent="0.2">
      <c r="B33" s="186"/>
      <c r="C33"/>
      <c r="D33" s="867"/>
      <c r="E33" s="868"/>
      <c r="F33" s="635"/>
      <c r="G33" s="633"/>
      <c r="H33" s="633"/>
      <c r="I33" s="633"/>
      <c r="J33" s="633"/>
      <c r="K33" s="633"/>
      <c r="L33" s="634"/>
      <c r="M33" s="220"/>
      <c r="N33" s="285"/>
      <c r="O33" s="220"/>
      <c r="P33" s="221"/>
      <c r="Q33" s="631"/>
      <c r="R33"/>
      <c r="S33" s="186"/>
    </row>
    <row r="34" spans="2:19" s="44" customFormat="1" ht="15.75" customHeight="1" x14ac:dyDescent="0.2">
      <c r="B34" s="186"/>
      <c r="C34"/>
      <c r="D34" s="628"/>
      <c r="E34" s="629"/>
      <c r="F34" s="635"/>
      <c r="G34" s="633"/>
      <c r="H34" s="633"/>
      <c r="I34" s="633"/>
      <c r="J34" s="633"/>
      <c r="K34" s="633"/>
      <c r="L34" s="634"/>
      <c r="M34" s="220"/>
      <c r="N34" s="285"/>
      <c r="O34" s="220"/>
      <c r="P34" s="221"/>
      <c r="Q34" s="631"/>
      <c r="R34"/>
      <c r="S34" s="186"/>
    </row>
    <row r="35" spans="2:19" s="44" customFormat="1" ht="15.75" customHeight="1" x14ac:dyDescent="0.2">
      <c r="B35" s="186"/>
      <c r="C35"/>
      <c r="D35" s="867"/>
      <c r="E35" s="868"/>
      <c r="F35" s="635"/>
      <c r="G35" s="633"/>
      <c r="H35" s="633"/>
      <c r="I35" s="633"/>
      <c r="J35" s="633"/>
      <c r="K35" s="633"/>
      <c r="L35" s="634"/>
      <c r="M35" s="220"/>
      <c r="N35" s="285"/>
      <c r="O35" s="220"/>
      <c r="P35" s="221"/>
      <c r="Q35" s="631"/>
      <c r="R35"/>
      <c r="S35" s="186"/>
    </row>
    <row r="36" spans="2:19" s="44" customFormat="1" ht="15.75" customHeight="1" x14ac:dyDescent="0.2">
      <c r="B36" s="186"/>
      <c r="C36"/>
      <c r="D36" s="867"/>
      <c r="E36" s="868"/>
      <c r="F36" s="635"/>
      <c r="G36" s="633"/>
      <c r="H36" s="633"/>
      <c r="I36" s="633"/>
      <c r="J36" s="633"/>
      <c r="K36" s="633"/>
      <c r="L36" s="634"/>
      <c r="M36" s="220"/>
      <c r="N36" s="285"/>
      <c r="O36" s="220"/>
      <c r="P36" s="221"/>
      <c r="Q36" s="631"/>
      <c r="R36"/>
      <c r="S36" s="186"/>
    </row>
    <row r="37" spans="2:19" s="44" customFormat="1" ht="15.75" customHeight="1" x14ac:dyDescent="0.2">
      <c r="B37" s="186"/>
      <c r="C37"/>
      <c r="D37" s="867"/>
      <c r="E37" s="868"/>
      <c r="F37" s="635"/>
      <c r="G37" s="633"/>
      <c r="H37" s="633"/>
      <c r="I37" s="633"/>
      <c r="J37" s="633"/>
      <c r="K37" s="633"/>
      <c r="L37" s="634"/>
      <c r="M37" s="220"/>
      <c r="N37" s="285"/>
      <c r="O37" s="220"/>
      <c r="P37" s="221"/>
      <c r="Q37" s="631"/>
      <c r="R37"/>
      <c r="S37" s="186"/>
    </row>
    <row r="38" spans="2:19" s="44" customFormat="1" ht="15.75" customHeight="1" x14ac:dyDescent="0.2">
      <c r="B38" s="186"/>
      <c r="C38"/>
      <c r="D38" s="867"/>
      <c r="E38" s="937"/>
      <c r="F38" s="866"/>
      <c r="G38" s="864"/>
      <c r="H38" s="864"/>
      <c r="I38" s="864"/>
      <c r="J38" s="864"/>
      <c r="K38" s="864"/>
      <c r="L38" s="865"/>
      <c r="M38" s="219"/>
      <c r="N38" s="283"/>
      <c r="O38" s="224"/>
      <c r="P38" s="221"/>
      <c r="Q38" s="222"/>
      <c r="R38"/>
      <c r="S38" s="186"/>
    </row>
    <row r="39" spans="2:19" s="44" customFormat="1" ht="15.75" customHeight="1" x14ac:dyDescent="0.2">
      <c r="B39" s="186"/>
      <c r="C39"/>
      <c r="D39" s="867"/>
      <c r="E39" s="868"/>
      <c r="F39" s="635"/>
      <c r="G39" s="633"/>
      <c r="H39" s="633"/>
      <c r="I39" s="633"/>
      <c r="J39" s="633"/>
      <c r="K39" s="633"/>
      <c r="L39" s="634"/>
      <c r="M39" s="219"/>
      <c r="N39" s="283"/>
      <c r="O39" s="220"/>
      <c r="P39" s="280"/>
      <c r="Q39" s="631"/>
      <c r="R39"/>
      <c r="S39" s="186"/>
    </row>
    <row r="40" spans="2:19" s="44" customFormat="1" ht="15.75" customHeight="1" x14ac:dyDescent="0.2">
      <c r="B40" s="186"/>
      <c r="C40"/>
      <c r="D40" s="862"/>
      <c r="E40" s="861"/>
      <c r="F40" s="866"/>
      <c r="G40" s="864"/>
      <c r="H40" s="864"/>
      <c r="I40" s="864"/>
      <c r="J40" s="864"/>
      <c r="K40" s="864"/>
      <c r="L40" s="865"/>
      <c r="M40" s="219"/>
      <c r="N40" s="283"/>
      <c r="O40" s="224"/>
      <c r="P40" s="221"/>
      <c r="Q40" s="222"/>
      <c r="R40"/>
      <c r="S40" s="186"/>
    </row>
    <row r="41" spans="2:19" s="44" customFormat="1" ht="15.75" customHeight="1" x14ac:dyDescent="0.2">
      <c r="B41" s="186"/>
      <c r="C41"/>
      <c r="D41" s="867"/>
      <c r="E41" s="868"/>
      <c r="F41" s="635"/>
      <c r="G41" s="633"/>
      <c r="H41" s="633"/>
      <c r="I41" s="633"/>
      <c r="J41" s="633"/>
      <c r="K41" s="633"/>
      <c r="L41" s="634"/>
      <c r="M41" s="219"/>
      <c r="N41" s="283"/>
      <c r="O41" s="220"/>
      <c r="P41" s="280"/>
      <c r="Q41" s="631"/>
      <c r="R41"/>
      <c r="S41" s="186"/>
    </row>
    <row r="42" spans="2:19" s="44" customFormat="1" ht="15.75" customHeight="1" x14ac:dyDescent="0.2">
      <c r="B42" s="186"/>
      <c r="C42"/>
      <c r="D42" s="862"/>
      <c r="E42" s="861"/>
      <c r="F42" s="866"/>
      <c r="G42" s="864"/>
      <c r="H42" s="864"/>
      <c r="I42" s="864"/>
      <c r="J42" s="864"/>
      <c r="K42" s="864"/>
      <c r="L42" s="865"/>
      <c r="M42" s="219"/>
      <c r="N42" s="283"/>
      <c r="O42" s="224"/>
      <c r="P42" s="221"/>
      <c r="Q42" s="222"/>
      <c r="R42"/>
      <c r="S42" s="186"/>
    </row>
    <row r="43" spans="2:19" s="44" customFormat="1" ht="15.75" customHeight="1" x14ac:dyDescent="0.2">
      <c r="B43" s="186"/>
      <c r="C43"/>
      <c r="D43" s="862"/>
      <c r="E43" s="905"/>
      <c r="F43" s="635"/>
      <c r="G43" s="633"/>
      <c r="H43" s="633"/>
      <c r="I43" s="633"/>
      <c r="J43" s="633"/>
      <c r="K43" s="633"/>
      <c r="L43" s="634"/>
      <c r="M43" s="219"/>
      <c r="N43" s="283"/>
      <c r="O43" s="220"/>
      <c r="P43" s="280"/>
      <c r="Q43" s="631"/>
      <c r="R43"/>
      <c r="S43" s="186"/>
    </row>
    <row r="44" spans="2:19" s="44" customFormat="1" ht="15.75" customHeight="1" x14ac:dyDescent="0.2">
      <c r="B44" s="186"/>
      <c r="C44"/>
      <c r="D44" s="862"/>
      <c r="E44" s="861"/>
      <c r="F44" s="863"/>
      <c r="G44" s="864"/>
      <c r="H44" s="864"/>
      <c r="I44" s="864"/>
      <c r="J44" s="864"/>
      <c r="K44" s="864"/>
      <c r="L44" s="865"/>
      <c r="M44" s="219"/>
      <c r="N44" s="283"/>
      <c r="O44" s="224"/>
      <c r="P44" s="221"/>
      <c r="Q44" s="222"/>
      <c r="R44"/>
      <c r="S44" s="186"/>
    </row>
    <row r="45" spans="2:19" s="44" customFormat="1" ht="15.75" customHeight="1" x14ac:dyDescent="0.2">
      <c r="B45" s="186"/>
      <c r="C45"/>
      <c r="D45" s="862"/>
      <c r="E45" s="905"/>
      <c r="F45" s="863"/>
      <c r="G45" s="864"/>
      <c r="H45" s="864"/>
      <c r="I45" s="864"/>
      <c r="J45" s="864"/>
      <c r="K45" s="864"/>
      <c r="L45" s="865"/>
      <c r="M45" s="219"/>
      <c r="N45" s="283"/>
      <c r="O45" s="220"/>
      <c r="P45" s="280"/>
      <c r="Q45" s="631"/>
      <c r="R45"/>
      <c r="S45" s="186"/>
    </row>
    <row r="46" spans="2:19" s="44" customFormat="1" ht="15.75" customHeight="1" x14ac:dyDescent="0.2">
      <c r="B46" s="186"/>
      <c r="C46"/>
      <c r="D46" s="630"/>
      <c r="E46" s="631"/>
      <c r="F46" s="635"/>
      <c r="G46" s="633"/>
      <c r="H46" s="633"/>
      <c r="I46" s="633"/>
      <c r="J46" s="633"/>
      <c r="K46" s="633"/>
      <c r="L46" s="634"/>
      <c r="M46" s="288"/>
      <c r="N46" s="283"/>
      <c r="O46" s="220"/>
      <c r="P46" s="280"/>
      <c r="Q46" s="631"/>
      <c r="R46"/>
      <c r="S46" s="186"/>
    </row>
    <row r="47" spans="2:19" s="44" customFormat="1" ht="15.75" customHeight="1" x14ac:dyDescent="0.2">
      <c r="B47" s="186"/>
      <c r="C47"/>
      <c r="D47" s="630"/>
      <c r="E47" s="631"/>
      <c r="F47" s="635"/>
      <c r="G47" s="633"/>
      <c r="H47" s="633"/>
      <c r="I47" s="633"/>
      <c r="J47" s="633"/>
      <c r="K47" s="633"/>
      <c r="L47" s="634"/>
      <c r="M47" s="288"/>
      <c r="N47" s="283"/>
      <c r="O47" s="220"/>
      <c r="P47" s="280"/>
      <c r="Q47" s="631"/>
      <c r="R47"/>
      <c r="S47" s="186"/>
    </row>
    <row r="48" spans="2:19" s="44" customFormat="1" ht="15.75" customHeight="1" x14ac:dyDescent="0.2">
      <c r="B48" s="186"/>
      <c r="C48"/>
      <c r="D48" s="630"/>
      <c r="E48" s="631"/>
      <c r="F48" s="635"/>
      <c r="G48" s="633"/>
      <c r="H48" s="633"/>
      <c r="I48" s="633"/>
      <c r="J48" s="633"/>
      <c r="K48" s="633"/>
      <c r="L48" s="634"/>
      <c r="M48" s="288"/>
      <c r="N48" s="283"/>
      <c r="O48" s="220"/>
      <c r="P48" s="280"/>
      <c r="Q48" s="631"/>
      <c r="R48"/>
      <c r="S48" s="186"/>
    </row>
    <row r="49" spans="2:19" s="44" customFormat="1" ht="15.75" customHeight="1" x14ac:dyDescent="0.2">
      <c r="B49" s="186"/>
      <c r="C49"/>
      <c r="D49" s="630"/>
      <c r="E49" s="631"/>
      <c r="F49" s="635"/>
      <c r="G49" s="633"/>
      <c r="H49" s="633"/>
      <c r="I49" s="633"/>
      <c r="J49" s="633"/>
      <c r="K49" s="633"/>
      <c r="L49" s="634"/>
      <c r="M49" s="288"/>
      <c r="N49" s="283"/>
      <c r="O49" s="220"/>
      <c r="P49" s="280"/>
      <c r="Q49" s="631"/>
      <c r="R49"/>
      <c r="S49" s="186"/>
    </row>
    <row r="50" spans="2:19" s="44" customFormat="1" ht="15.75" customHeight="1" x14ac:dyDescent="0.2">
      <c r="B50" s="186"/>
      <c r="C50"/>
      <c r="D50" s="630"/>
      <c r="E50" s="631"/>
      <c r="F50" s="635"/>
      <c r="G50" s="633"/>
      <c r="H50" s="633"/>
      <c r="I50" s="633"/>
      <c r="J50" s="633"/>
      <c r="K50" s="633"/>
      <c r="L50" s="634"/>
      <c r="M50" s="288"/>
      <c r="N50" s="283"/>
      <c r="O50" s="220"/>
      <c r="P50" s="280"/>
      <c r="Q50" s="631"/>
      <c r="R50"/>
      <c r="S50" s="186"/>
    </row>
    <row r="51" spans="2:19" s="44" customFormat="1" ht="15.75" customHeight="1" x14ac:dyDescent="0.2">
      <c r="B51" s="186"/>
      <c r="C51"/>
      <c r="D51" s="630"/>
      <c r="E51" s="631"/>
      <c r="F51" s="863"/>
      <c r="G51" s="864"/>
      <c r="H51" s="864"/>
      <c r="I51" s="864"/>
      <c r="J51" s="864"/>
      <c r="K51" s="864"/>
      <c r="L51" s="865"/>
      <c r="M51" s="288"/>
      <c r="N51" s="283"/>
      <c r="O51" s="224"/>
      <c r="P51" s="221"/>
      <c r="Q51" s="136"/>
      <c r="R51"/>
      <c r="S51" s="186"/>
    </row>
    <row r="52" spans="2:19" s="44" customFormat="1" ht="15.75" customHeight="1" x14ac:dyDescent="0.2">
      <c r="B52" s="186"/>
      <c r="C52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86"/>
      <c r="O52" s="220"/>
      <c r="P52" s="280"/>
      <c r="Q52" s="631"/>
      <c r="R52"/>
      <c r="S52" s="186"/>
    </row>
    <row r="53" spans="2:19" s="44" customFormat="1" ht="15.75" customHeight="1" x14ac:dyDescent="0.2">
      <c r="B53" s="186"/>
      <c r="C53"/>
      <c r="D53" s="862"/>
      <c r="E53" s="905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R53"/>
      <c r="S53" s="186"/>
    </row>
    <row r="54" spans="2:19" s="44" customFormat="1" ht="15.75" customHeight="1" x14ac:dyDescent="0.2">
      <c r="B54" s="186"/>
      <c r="C54"/>
      <c r="D54" s="226"/>
      <c r="E54" s="136"/>
      <c r="F54" s="866"/>
      <c r="G54" s="864"/>
      <c r="H54" s="864"/>
      <c r="I54" s="864"/>
      <c r="J54" s="864"/>
      <c r="K54" s="864"/>
      <c r="L54" s="865"/>
      <c r="M54" s="227"/>
      <c r="N54" s="228"/>
      <c r="O54" s="229"/>
      <c r="P54" s="225"/>
      <c r="Q54" s="136"/>
      <c r="R54"/>
      <c r="S54" s="186"/>
    </row>
    <row r="55" spans="2:19" s="44" customFormat="1" ht="15.75" customHeight="1" x14ac:dyDescent="0.2">
      <c r="B55" s="186"/>
      <c r="C55"/>
      <c r="D55" s="230"/>
      <c r="E55" s="231"/>
      <c r="F55" s="902"/>
      <c r="G55" s="903"/>
      <c r="H55" s="903"/>
      <c r="I55" s="903"/>
      <c r="J55" s="903"/>
      <c r="K55" s="903"/>
      <c r="L55" s="904"/>
      <c r="M55" s="232"/>
      <c r="N55" s="233"/>
      <c r="O55" s="234"/>
      <c r="P55" s="235"/>
      <c r="Q55" s="231"/>
      <c r="R55"/>
      <c r="S55" s="186"/>
    </row>
    <row r="56" spans="2:19" s="44" customFormat="1" ht="15.75" customHeight="1" x14ac:dyDescent="0.2">
      <c r="B56" s="186"/>
      <c r="C56"/>
      <c r="D56" s="938" t="s">
        <v>173</v>
      </c>
      <c r="E56" s="939"/>
      <c r="F56" s="939"/>
      <c r="G56" s="939"/>
      <c r="H56" s="939"/>
      <c r="I56" s="939"/>
      <c r="J56" s="940"/>
      <c r="K56" s="236" t="s">
        <v>2</v>
      </c>
      <c r="L56" s="237"/>
      <c r="M56" s="238"/>
      <c r="N56" s="282">
        <f>SUM(N28:N55)</f>
        <v>2264215</v>
      </c>
      <c r="O56" s="7"/>
      <c r="P56" s="239">
        <f>SUM(P25:P54)</f>
        <v>3804215</v>
      </c>
      <c r="Q56" s="80"/>
      <c r="R56"/>
      <c r="S56" s="186"/>
    </row>
    <row r="57" spans="2:19" s="44" customFormat="1" ht="16.5" customHeight="1" x14ac:dyDescent="0.2">
      <c r="B57" s="186"/>
      <c r="C57"/>
      <c r="D57" s="883" t="s">
        <v>185</v>
      </c>
      <c r="E57" s="884"/>
      <c r="F57" s="884"/>
      <c r="G57" s="884"/>
      <c r="H57" s="884"/>
      <c r="I57" s="884"/>
      <c r="J57" s="885"/>
      <c r="K57" s="240" t="s">
        <v>2</v>
      </c>
      <c r="L57" s="241"/>
      <c r="M57" s="242"/>
      <c r="N57" s="10"/>
      <c r="O57" s="243"/>
      <c r="P57" s="243">
        <v>5000000</v>
      </c>
      <c r="Q57" s="28"/>
      <c r="R57"/>
      <c r="S57" s="186"/>
    </row>
    <row r="58" spans="2:19" s="44" customFormat="1" ht="16.5" customHeight="1" x14ac:dyDescent="0.2">
      <c r="B58" s="186"/>
      <c r="C58"/>
      <c r="D58" s="880"/>
      <c r="E58" s="881"/>
      <c r="F58" s="881"/>
      <c r="G58" s="881"/>
      <c r="H58" s="881"/>
      <c r="I58" s="881"/>
      <c r="J58" s="882"/>
      <c r="K58" s="84" t="s">
        <v>27</v>
      </c>
      <c r="L58" s="11"/>
      <c r="M58" s="242"/>
      <c r="N58" s="10"/>
      <c r="O58" s="243"/>
      <c r="P58" s="217"/>
      <c r="Q58" s="80"/>
      <c r="R58"/>
      <c r="S58" s="186"/>
    </row>
    <row r="59" spans="2:19" s="44" customFormat="1" ht="18" customHeight="1" x14ac:dyDescent="0.2">
      <c r="B59" s="186"/>
      <c r="C59"/>
      <c r="D59" s="886" t="s">
        <v>184</v>
      </c>
      <c r="E59" s="887"/>
      <c r="F59" s="887"/>
      <c r="G59" s="887"/>
      <c r="H59" s="887"/>
      <c r="I59" s="887"/>
      <c r="J59" s="888"/>
      <c r="K59" s="84" t="s">
        <v>2</v>
      </c>
      <c r="L59" s="244"/>
      <c r="M59" s="245"/>
      <c r="N59" s="246"/>
      <c r="O59" s="87"/>
      <c r="P59" s="247">
        <f>P56-P57</f>
        <v>-1195785</v>
      </c>
      <c r="Q59" s="248"/>
      <c r="R59"/>
      <c r="S59" s="186"/>
    </row>
    <row r="60" spans="2:19" s="44" customFormat="1" ht="18" customHeight="1" x14ac:dyDescent="0.2">
      <c r="B60" s="186"/>
      <c r="C60"/>
      <c r="D60" s="889"/>
      <c r="E60" s="890"/>
      <c r="F60" s="890"/>
      <c r="G60" s="890"/>
      <c r="H60" s="890"/>
      <c r="I60" s="890"/>
      <c r="J60" s="891"/>
      <c r="K60" s="249" t="s">
        <v>27</v>
      </c>
      <c r="L60" s="250"/>
      <c r="M60" s="251"/>
      <c r="N60" s="252"/>
      <c r="O60" s="87"/>
      <c r="P60" s="247"/>
      <c r="Q60" s="248"/>
      <c r="R60"/>
      <c r="S60" s="186"/>
    </row>
    <row r="61" spans="2:19" s="44" customFormat="1" ht="18" customHeight="1" x14ac:dyDescent="0.2">
      <c r="B61" s="186"/>
      <c r="C61"/>
      <c r="D61" s="253"/>
      <c r="E61" s="254"/>
      <c r="F61" s="254"/>
      <c r="G61" s="254"/>
      <c r="H61" s="254"/>
      <c r="I61" s="254"/>
      <c r="J61" s="255"/>
      <c r="K61" s="256"/>
      <c r="L61" s="257"/>
      <c r="M61" s="258"/>
      <c r="N61" s="258"/>
      <c r="O61" s="87"/>
      <c r="P61" s="259"/>
      <c r="Q61" s="82"/>
      <c r="R61"/>
      <c r="S61" s="186"/>
    </row>
    <row r="62" spans="2:19" s="44" customFormat="1" ht="4.5" customHeight="1" x14ac:dyDescent="0.2">
      <c r="B62" s="186"/>
      <c r="C62"/>
      <c r="D62"/>
      <c r="E62"/>
      <c r="F62"/>
      <c r="G62" s="188"/>
      <c r="H62" s="188"/>
      <c r="I62"/>
      <c r="J62"/>
      <c r="K62"/>
      <c r="L62"/>
      <c r="M62"/>
      <c r="N62"/>
      <c r="O62"/>
      <c r="P62"/>
      <c r="Q62"/>
      <c r="R62"/>
      <c r="S62" s="186"/>
    </row>
    <row r="63" spans="2:19" s="44" customFormat="1" x14ac:dyDescent="0.2">
      <c r="B63" s="186"/>
      <c r="C63"/>
      <c r="D63" s="81"/>
      <c r="E63" s="54" t="s">
        <v>174</v>
      </c>
      <c r="F63" s="54"/>
      <c r="G63" s="54"/>
      <c r="H63" s="54"/>
      <c r="I63" s="260"/>
      <c r="J63" s="54"/>
      <c r="K63" s="892" t="s">
        <v>175</v>
      </c>
      <c r="L63" s="892"/>
      <c r="M63" s="260"/>
      <c r="N63" s="54" t="s">
        <v>176</v>
      </c>
      <c r="O63" s="260"/>
      <c r="P63" s="54" t="s">
        <v>177</v>
      </c>
      <c r="Q63" s="241"/>
      <c r="R63"/>
      <c r="S63" s="186"/>
    </row>
    <row r="64" spans="2:19" s="44" customFormat="1" x14ac:dyDescent="0.2">
      <c r="B64" s="186"/>
      <c r="C64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R64"/>
      <c r="S64" s="186"/>
    </row>
    <row r="65" spans="2:19" s="44" customFormat="1" x14ac:dyDescent="0.2">
      <c r="B65" s="186"/>
      <c r="C65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R65"/>
      <c r="S65" s="186"/>
    </row>
    <row r="66" spans="2:19" s="44" customFormat="1" x14ac:dyDescent="0.2">
      <c r="B66" s="186"/>
      <c r="C6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R66"/>
      <c r="S66" s="186"/>
    </row>
    <row r="67" spans="2:19" s="44" customFormat="1" x14ac:dyDescent="0.2">
      <c r="B67" s="186"/>
      <c r="C67"/>
      <c r="D67" s="38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9"/>
      <c r="R67"/>
      <c r="S67" s="186"/>
    </row>
    <row r="68" spans="2:19" s="44" customFormat="1" x14ac:dyDescent="0.2">
      <c r="B68" s="186"/>
      <c r="C68"/>
      <c r="D68" s="874" t="s">
        <v>212</v>
      </c>
      <c r="E68" s="875"/>
      <c r="F68" s="875"/>
      <c r="G68" s="875"/>
      <c r="H68" s="875"/>
      <c r="I68" s="875"/>
      <c r="J68" s="262" t="s">
        <v>178</v>
      </c>
      <c r="K68" s="875" t="s">
        <v>183</v>
      </c>
      <c r="L68" s="877"/>
      <c r="M68" s="261"/>
      <c r="N68" s="636" t="s">
        <v>179</v>
      </c>
      <c r="O68" s="261"/>
      <c r="P68" s="203" t="s">
        <v>180</v>
      </c>
      <c r="Q68" s="231"/>
      <c r="R68"/>
      <c r="S68" s="186"/>
    </row>
    <row r="69" spans="2:19" s="44" customFormat="1" ht="3.75" customHeight="1" x14ac:dyDescent="0.2">
      <c r="B69" s="186"/>
      <c r="C69"/>
      <c r="D69"/>
      <c r="E69"/>
      <c r="F69"/>
      <c r="G69" s="188"/>
      <c r="H69" s="188"/>
      <c r="I69"/>
      <c r="J69"/>
      <c r="K69"/>
      <c r="L69"/>
      <c r="M69"/>
      <c r="N69"/>
      <c r="O69"/>
      <c r="P69"/>
      <c r="Q69"/>
      <c r="R69"/>
      <c r="S69" s="186"/>
    </row>
    <row r="70" spans="2:19" s="44" customFormat="1" ht="16.5" customHeight="1" x14ac:dyDescent="0.2">
      <c r="B70" s="186"/>
      <c r="C70"/>
      <c r="D70" s="264" t="s">
        <v>108</v>
      </c>
      <c r="E70" s="265"/>
      <c r="F70" s="265"/>
      <c r="G70" s="265"/>
      <c r="H70" s="265"/>
      <c r="I70" s="265"/>
      <c r="J70" s="265"/>
      <c r="K70" s="266"/>
      <c r="L70" s="81"/>
      <c r="M70" s="37"/>
      <c r="N70" s="37"/>
      <c r="O70" s="76"/>
      <c r="P70" s="267" t="s">
        <v>111</v>
      </c>
      <c r="Q70" s="36"/>
      <c r="R70"/>
      <c r="S70" s="186"/>
    </row>
    <row r="71" spans="2:19" s="44" customFormat="1" ht="15" customHeight="1" x14ac:dyDescent="0.2">
      <c r="B71" s="186"/>
      <c r="C71"/>
      <c r="D71" s="264" t="s">
        <v>109</v>
      </c>
      <c r="E71" s="265"/>
      <c r="F71" s="265"/>
      <c r="G71" s="265"/>
      <c r="H71" s="265"/>
      <c r="I71" s="266"/>
      <c r="J71" s="264" t="s">
        <v>8</v>
      </c>
      <c r="K71" s="266"/>
      <c r="L71" s="268" t="s">
        <v>11</v>
      </c>
      <c r="M71" s="269"/>
      <c r="N71" s="269"/>
      <c r="O71" s="270"/>
      <c r="P71" s="271" t="s">
        <v>112</v>
      </c>
      <c r="Q71" s="43"/>
      <c r="R71"/>
      <c r="S71" s="186"/>
    </row>
    <row r="72" spans="2:19" s="44" customFormat="1" x14ac:dyDescent="0.2">
      <c r="B72" s="186"/>
      <c r="C72"/>
      <c r="D72" s="869">
        <f>Q26</f>
        <v>7000003604</v>
      </c>
      <c r="E72" s="870"/>
      <c r="F72" s="870"/>
      <c r="G72" s="870"/>
      <c r="H72" s="870"/>
      <c r="I72" s="871"/>
      <c r="J72" s="878">
        <f>P26</f>
        <v>1540000</v>
      </c>
      <c r="K72" s="879"/>
      <c r="L72" s="38"/>
      <c r="M72" s="3"/>
      <c r="N72" s="3"/>
      <c r="O72" s="39"/>
      <c r="P72" s="3"/>
      <c r="Q72" s="39"/>
      <c r="R72"/>
      <c r="S72" s="186"/>
    </row>
    <row r="73" spans="2:19" s="44" customFormat="1" x14ac:dyDescent="0.2">
      <c r="B73" s="186"/>
      <c r="C73"/>
      <c r="D73" s="869">
        <v>7000002301</v>
      </c>
      <c r="E73" s="870"/>
      <c r="F73" s="870"/>
      <c r="G73" s="870"/>
      <c r="H73" s="870"/>
      <c r="I73" s="871"/>
      <c r="J73" s="872">
        <f>N56</f>
        <v>2264215</v>
      </c>
      <c r="K73" s="873"/>
      <c r="L73" s="38"/>
      <c r="M73" s="3"/>
      <c r="N73" s="3"/>
      <c r="O73" s="39"/>
      <c r="P73" s="271"/>
      <c r="Q73" s="43"/>
      <c r="R73"/>
      <c r="S73" s="186"/>
    </row>
    <row r="74" spans="2:19" s="44" customFormat="1" x14ac:dyDescent="0.2">
      <c r="B74" s="186"/>
      <c r="C74"/>
      <c r="D74" s="869"/>
      <c r="E74" s="870"/>
      <c r="F74" s="870"/>
      <c r="G74" s="870"/>
      <c r="H74" s="870"/>
      <c r="I74" s="871"/>
      <c r="J74" s="876"/>
      <c r="K74" s="871"/>
      <c r="L74" s="38"/>
      <c r="M74" s="3"/>
      <c r="N74" s="3"/>
      <c r="O74" s="39"/>
      <c r="P74" s="271" t="s">
        <v>181</v>
      </c>
      <c r="Q74" s="43"/>
      <c r="R74"/>
      <c r="S74" s="186"/>
    </row>
    <row r="75" spans="2:19" s="44" customFormat="1" x14ac:dyDescent="0.2">
      <c r="B75" s="186"/>
      <c r="C75"/>
      <c r="D75" s="857"/>
      <c r="E75" s="858"/>
      <c r="F75" s="858"/>
      <c r="G75" s="858"/>
      <c r="H75" s="858"/>
      <c r="I75" s="859"/>
      <c r="J75" s="876"/>
      <c r="K75" s="871"/>
      <c r="L75" s="38"/>
      <c r="M75" s="3"/>
      <c r="N75" s="3"/>
      <c r="O75" s="39"/>
      <c r="P75" s="3" t="s">
        <v>113</v>
      </c>
      <c r="Q75" s="272" t="s">
        <v>105</v>
      </c>
      <c r="R75"/>
      <c r="S75" s="186"/>
    </row>
    <row r="76" spans="2:19" s="44" customFormat="1" x14ac:dyDescent="0.2">
      <c r="B76" s="186"/>
      <c r="C76"/>
      <c r="D76" s="857"/>
      <c r="E76" s="858"/>
      <c r="F76" s="858"/>
      <c r="G76" s="858"/>
      <c r="H76" s="858"/>
      <c r="I76" s="859"/>
      <c r="J76" s="273"/>
      <c r="K76" s="202"/>
      <c r="L76" s="268" t="s">
        <v>110</v>
      </c>
      <c r="M76" s="269"/>
      <c r="N76" s="269"/>
      <c r="O76" s="270"/>
      <c r="P76" s="3" t="s">
        <v>114</v>
      </c>
      <c r="Q76" s="272" t="s">
        <v>105</v>
      </c>
      <c r="R76"/>
      <c r="S76" s="186"/>
    </row>
    <row r="77" spans="2:19" s="44" customFormat="1" x14ac:dyDescent="0.2">
      <c r="B77" s="186"/>
      <c r="C77"/>
      <c r="D77" s="267"/>
      <c r="E77" s="78"/>
      <c r="F77" s="78"/>
      <c r="G77" s="78"/>
      <c r="H77" s="78"/>
      <c r="I77" s="36"/>
      <c r="J77" s="273"/>
      <c r="K77" s="202"/>
      <c r="L77" s="38" t="s">
        <v>182</v>
      </c>
      <c r="M77" s="3"/>
      <c r="N77" s="3" t="s">
        <v>426</v>
      </c>
      <c r="O77" s="39"/>
      <c r="P77" s="3" t="s">
        <v>115</v>
      </c>
      <c r="Q77" s="272" t="s">
        <v>105</v>
      </c>
      <c r="R77"/>
      <c r="S77" s="186"/>
    </row>
    <row r="78" spans="2:19" s="44" customFormat="1" x14ac:dyDescent="0.2">
      <c r="B78" s="186"/>
      <c r="C78"/>
      <c r="D78" s="273"/>
      <c r="E78" s="274"/>
      <c r="F78" s="274"/>
      <c r="G78" s="274"/>
      <c r="H78" s="274"/>
      <c r="I78" s="202"/>
      <c r="J78" s="273"/>
      <c r="K78" s="202"/>
      <c r="L78" s="40"/>
      <c r="M78" s="31"/>
      <c r="N78" s="31"/>
      <c r="O78" s="79"/>
      <c r="P78" s="31" t="s">
        <v>114</v>
      </c>
      <c r="Q78" s="275" t="s">
        <v>105</v>
      </c>
      <c r="R78"/>
      <c r="S78" s="186"/>
    </row>
    <row r="79" spans="2:19" s="44" customFormat="1" ht="5.25" customHeight="1" x14ac:dyDescent="0.2">
      <c r="B79" s="186"/>
      <c r="C79"/>
      <c r="D79"/>
      <c r="E79"/>
      <c r="F79"/>
      <c r="G79" s="188"/>
      <c r="H79" s="188"/>
      <c r="I79"/>
      <c r="J79"/>
      <c r="K79"/>
      <c r="L79"/>
      <c r="M79"/>
      <c r="N79"/>
      <c r="O79"/>
      <c r="P79"/>
      <c r="Q79"/>
      <c r="R79"/>
      <c r="S79" s="186"/>
    </row>
    <row r="80" spans="2:19" s="44" customFormat="1" ht="3" customHeight="1" x14ac:dyDescent="0.2">
      <c r="B80" s="186"/>
      <c r="C80" s="186"/>
      <c r="D80" s="186"/>
      <c r="E80" s="186"/>
      <c r="F80" s="186"/>
      <c r="G80" s="187"/>
      <c r="H80" s="187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</row>
    <row r="81" spans="7:8" s="44" customFormat="1" x14ac:dyDescent="0.2">
      <c r="G81" s="185"/>
      <c r="H81" s="185"/>
    </row>
    <row r="82" spans="7:8" s="44" customFormat="1" x14ac:dyDescent="0.2">
      <c r="G82" s="185"/>
      <c r="H82" s="185"/>
    </row>
    <row r="83" spans="7:8" s="44" customFormat="1" x14ac:dyDescent="0.2">
      <c r="G83" s="185"/>
      <c r="H83" s="185"/>
    </row>
    <row r="84" spans="7:8" s="44" customFormat="1" x14ac:dyDescent="0.2">
      <c r="G84" s="185"/>
      <c r="H84" s="185"/>
    </row>
    <row r="85" spans="7:8" s="44" customFormat="1" x14ac:dyDescent="0.2">
      <c r="G85" s="185"/>
      <c r="H85" s="185"/>
    </row>
    <row r="86" spans="7:8" s="44" customFormat="1" x14ac:dyDescent="0.2">
      <c r="G86" s="185"/>
      <c r="H86" s="185"/>
    </row>
    <row r="87" spans="7:8" s="44" customFormat="1" x14ac:dyDescent="0.2">
      <c r="G87" s="185"/>
      <c r="H87" s="185"/>
    </row>
    <row r="88" spans="7:8" s="44" customFormat="1" x14ac:dyDescent="0.2">
      <c r="G88" s="185"/>
      <c r="H88" s="185"/>
    </row>
    <row r="89" spans="7:8" s="44" customFormat="1" x14ac:dyDescent="0.2">
      <c r="G89" s="185"/>
      <c r="H89" s="185"/>
    </row>
    <row r="90" spans="7:8" s="44" customFormat="1" x14ac:dyDescent="0.2">
      <c r="G90" s="185"/>
      <c r="H90" s="185"/>
    </row>
    <row r="91" spans="7:8" s="44" customFormat="1" x14ac:dyDescent="0.2">
      <c r="G91" s="185"/>
      <c r="H91" s="185"/>
    </row>
    <row r="92" spans="7:8" s="44" customFormat="1" x14ac:dyDescent="0.2">
      <c r="G92" s="185"/>
      <c r="H92" s="185"/>
    </row>
    <row r="93" spans="7:8" s="44" customFormat="1" x14ac:dyDescent="0.2">
      <c r="G93" s="185"/>
      <c r="H93" s="185"/>
    </row>
    <row r="94" spans="7:8" s="44" customFormat="1" x14ac:dyDescent="0.2">
      <c r="G94" s="185"/>
      <c r="H94" s="185"/>
    </row>
    <row r="95" spans="7:8" s="44" customFormat="1" x14ac:dyDescent="0.2">
      <c r="G95" s="185"/>
      <c r="H95" s="185"/>
    </row>
    <row r="96" spans="7:8" s="44" customFormat="1" x14ac:dyDescent="0.2">
      <c r="G96" s="185"/>
      <c r="H96" s="185"/>
    </row>
    <row r="97" spans="7:8" s="44" customFormat="1" x14ac:dyDescent="0.2">
      <c r="G97" s="185"/>
      <c r="H97" s="185"/>
    </row>
    <row r="98" spans="7:8" s="44" customFormat="1" x14ac:dyDescent="0.2">
      <c r="G98" s="185"/>
      <c r="H98" s="185"/>
    </row>
    <row r="99" spans="7:8" s="44" customFormat="1" x14ac:dyDescent="0.2">
      <c r="G99" s="185"/>
      <c r="H99" s="185"/>
    </row>
    <row r="100" spans="7:8" s="44" customFormat="1" x14ac:dyDescent="0.2">
      <c r="G100" s="185"/>
      <c r="H100" s="185"/>
    </row>
    <row r="101" spans="7:8" s="44" customFormat="1" x14ac:dyDescent="0.2">
      <c r="G101" s="185"/>
      <c r="H101" s="185"/>
    </row>
    <row r="102" spans="7:8" s="44" customFormat="1" x14ac:dyDescent="0.2">
      <c r="G102" s="185"/>
      <c r="H102" s="185"/>
    </row>
    <row r="103" spans="7:8" s="44" customFormat="1" x14ac:dyDescent="0.2">
      <c r="G103" s="185"/>
      <c r="H103" s="185"/>
    </row>
    <row r="104" spans="7:8" s="44" customFormat="1" x14ac:dyDescent="0.2">
      <c r="G104" s="185"/>
      <c r="H104" s="185"/>
    </row>
    <row r="105" spans="7:8" s="44" customFormat="1" x14ac:dyDescent="0.2">
      <c r="G105" s="185"/>
      <c r="H105" s="185"/>
    </row>
    <row r="106" spans="7:8" s="44" customFormat="1" x14ac:dyDescent="0.2">
      <c r="G106" s="185"/>
      <c r="H106" s="185"/>
    </row>
    <row r="107" spans="7:8" s="44" customFormat="1" x14ac:dyDescent="0.2">
      <c r="G107" s="185"/>
      <c r="H107" s="185"/>
    </row>
    <row r="108" spans="7:8" s="44" customFormat="1" x14ac:dyDescent="0.2">
      <c r="G108" s="185"/>
      <c r="H108" s="185"/>
    </row>
    <row r="109" spans="7:8" s="44" customFormat="1" x14ac:dyDescent="0.2">
      <c r="G109" s="185"/>
      <c r="H109" s="185"/>
    </row>
    <row r="110" spans="7:8" s="44" customFormat="1" x14ac:dyDescent="0.2">
      <c r="G110" s="185"/>
      <c r="H110" s="185"/>
    </row>
    <row r="111" spans="7:8" s="44" customFormat="1" x14ac:dyDescent="0.2">
      <c r="G111" s="185"/>
      <c r="H111" s="185"/>
    </row>
    <row r="112" spans="7:8" s="44" customFormat="1" x14ac:dyDescent="0.2">
      <c r="G112" s="185"/>
      <c r="H112" s="185"/>
    </row>
    <row r="113" spans="7:8" s="44" customFormat="1" x14ac:dyDescent="0.2">
      <c r="G113" s="185"/>
      <c r="H113" s="185"/>
    </row>
    <row r="114" spans="7:8" s="44" customFormat="1" x14ac:dyDescent="0.2">
      <c r="G114" s="185"/>
      <c r="H114" s="185"/>
    </row>
    <row r="115" spans="7:8" s="44" customFormat="1" x14ac:dyDescent="0.2">
      <c r="G115" s="185"/>
      <c r="H115" s="185"/>
    </row>
    <row r="116" spans="7:8" s="44" customFormat="1" x14ac:dyDescent="0.2">
      <c r="G116" s="185"/>
      <c r="H116" s="185"/>
    </row>
    <row r="117" spans="7:8" s="44" customFormat="1" x14ac:dyDescent="0.2">
      <c r="G117" s="185"/>
      <c r="H117" s="185"/>
    </row>
    <row r="118" spans="7:8" s="44" customFormat="1" x14ac:dyDescent="0.2">
      <c r="G118" s="185"/>
      <c r="H118" s="185"/>
    </row>
    <row r="119" spans="7:8" s="44" customFormat="1" x14ac:dyDescent="0.2">
      <c r="G119" s="185"/>
      <c r="H119" s="185"/>
    </row>
    <row r="120" spans="7:8" s="44" customFormat="1" x14ac:dyDescent="0.2">
      <c r="G120" s="185"/>
      <c r="H120" s="185"/>
    </row>
    <row r="121" spans="7:8" s="44" customFormat="1" x14ac:dyDescent="0.2">
      <c r="G121" s="185"/>
      <c r="H121" s="185"/>
    </row>
    <row r="122" spans="7:8" s="44" customFormat="1" x14ac:dyDescent="0.2">
      <c r="G122" s="185"/>
      <c r="H122" s="185"/>
    </row>
    <row r="123" spans="7:8" s="44" customFormat="1" x14ac:dyDescent="0.2">
      <c r="G123" s="185"/>
      <c r="H123" s="185"/>
    </row>
    <row r="124" spans="7:8" s="44" customFormat="1" x14ac:dyDescent="0.2">
      <c r="G124" s="185"/>
      <c r="H124" s="185"/>
    </row>
    <row r="125" spans="7:8" s="44" customFormat="1" x14ac:dyDescent="0.2">
      <c r="G125" s="185"/>
      <c r="H125" s="185"/>
    </row>
    <row r="126" spans="7:8" s="44" customFormat="1" x14ac:dyDescent="0.2">
      <c r="G126" s="185"/>
      <c r="H126" s="185"/>
    </row>
    <row r="127" spans="7:8" s="44" customFormat="1" x14ac:dyDescent="0.2">
      <c r="G127" s="185"/>
      <c r="H127" s="185"/>
    </row>
    <row r="128" spans="7:8" s="44" customFormat="1" x14ac:dyDescent="0.2">
      <c r="G128" s="185"/>
      <c r="H128" s="185"/>
    </row>
    <row r="129" spans="7:8" s="44" customFormat="1" x14ac:dyDescent="0.2">
      <c r="G129" s="185"/>
      <c r="H129" s="185"/>
    </row>
    <row r="130" spans="7:8" s="44" customFormat="1" x14ac:dyDescent="0.2">
      <c r="G130" s="185"/>
      <c r="H130" s="185"/>
    </row>
    <row r="131" spans="7:8" s="44" customFormat="1" x14ac:dyDescent="0.2">
      <c r="G131" s="185"/>
      <c r="H131" s="185"/>
    </row>
    <row r="132" spans="7:8" s="44" customFormat="1" x14ac:dyDescent="0.2">
      <c r="G132" s="185"/>
      <c r="H132" s="185"/>
    </row>
    <row r="133" spans="7:8" s="44" customFormat="1" x14ac:dyDescent="0.2">
      <c r="G133" s="185"/>
      <c r="H133" s="185"/>
    </row>
    <row r="134" spans="7:8" s="44" customFormat="1" x14ac:dyDescent="0.2">
      <c r="G134" s="185"/>
      <c r="H134" s="185"/>
    </row>
    <row r="135" spans="7:8" s="44" customFormat="1" x14ac:dyDescent="0.2">
      <c r="G135" s="185"/>
      <c r="H135" s="185"/>
    </row>
    <row r="136" spans="7:8" s="44" customFormat="1" x14ac:dyDescent="0.2">
      <c r="G136" s="185"/>
      <c r="H136" s="185"/>
    </row>
    <row r="137" spans="7:8" s="44" customFormat="1" x14ac:dyDescent="0.2">
      <c r="G137" s="185"/>
      <c r="H137" s="185"/>
    </row>
    <row r="138" spans="7:8" s="44" customFormat="1" x14ac:dyDescent="0.2">
      <c r="G138" s="185"/>
      <c r="H138" s="185"/>
    </row>
    <row r="139" spans="7:8" s="44" customFormat="1" x14ac:dyDescent="0.2">
      <c r="G139" s="185"/>
      <c r="H139" s="185"/>
    </row>
    <row r="140" spans="7:8" s="44" customFormat="1" x14ac:dyDescent="0.2">
      <c r="G140" s="185"/>
      <c r="H140" s="185"/>
    </row>
    <row r="141" spans="7:8" s="44" customFormat="1" x14ac:dyDescent="0.2">
      <c r="G141" s="185"/>
      <c r="H141" s="185"/>
    </row>
    <row r="142" spans="7:8" s="44" customFormat="1" x14ac:dyDescent="0.2">
      <c r="G142" s="185"/>
      <c r="H142" s="185"/>
    </row>
    <row r="143" spans="7:8" s="44" customFormat="1" x14ac:dyDescent="0.2">
      <c r="G143" s="185"/>
      <c r="H143" s="185"/>
    </row>
    <row r="144" spans="7:8" s="44" customFormat="1" x14ac:dyDescent="0.2">
      <c r="G144" s="185"/>
      <c r="H144" s="185"/>
    </row>
    <row r="145" spans="7:8" s="44" customFormat="1" x14ac:dyDescent="0.2">
      <c r="G145" s="185"/>
      <c r="H145" s="185"/>
    </row>
    <row r="146" spans="7:8" s="44" customFormat="1" x14ac:dyDescent="0.2">
      <c r="G146" s="185"/>
      <c r="H146" s="185"/>
    </row>
    <row r="147" spans="7:8" s="44" customFormat="1" x14ac:dyDescent="0.2">
      <c r="G147" s="185"/>
      <c r="H147" s="185"/>
    </row>
    <row r="148" spans="7:8" s="44" customFormat="1" x14ac:dyDescent="0.2">
      <c r="G148" s="185"/>
      <c r="H148" s="185"/>
    </row>
    <row r="149" spans="7:8" s="44" customFormat="1" x14ac:dyDescent="0.2">
      <c r="G149" s="185"/>
      <c r="H149" s="185"/>
    </row>
    <row r="150" spans="7:8" s="44" customFormat="1" x14ac:dyDescent="0.2">
      <c r="G150" s="185"/>
      <c r="H150" s="185"/>
    </row>
    <row r="151" spans="7:8" s="44" customFormat="1" x14ac:dyDescent="0.2">
      <c r="G151" s="185"/>
      <c r="H151" s="185"/>
    </row>
    <row r="152" spans="7:8" s="44" customFormat="1" x14ac:dyDescent="0.2">
      <c r="G152" s="185"/>
      <c r="H152" s="185"/>
    </row>
    <row r="153" spans="7:8" s="44" customFormat="1" x14ac:dyDescent="0.2">
      <c r="G153" s="185"/>
      <c r="H153" s="185"/>
    </row>
    <row r="154" spans="7:8" s="44" customFormat="1" x14ac:dyDescent="0.2">
      <c r="G154" s="185"/>
      <c r="H154" s="185"/>
    </row>
    <row r="155" spans="7:8" s="44" customFormat="1" x14ac:dyDescent="0.2">
      <c r="G155" s="185"/>
      <c r="H155" s="185"/>
    </row>
    <row r="156" spans="7:8" s="44" customFormat="1" x14ac:dyDescent="0.2">
      <c r="G156" s="185"/>
      <c r="H156" s="185"/>
    </row>
    <row r="157" spans="7:8" s="44" customFormat="1" x14ac:dyDescent="0.2">
      <c r="G157" s="185"/>
      <c r="H157" s="185"/>
    </row>
    <row r="158" spans="7:8" s="44" customFormat="1" x14ac:dyDescent="0.2">
      <c r="G158" s="185"/>
      <c r="H158" s="185"/>
    </row>
    <row r="159" spans="7:8" s="44" customFormat="1" x14ac:dyDescent="0.2">
      <c r="G159" s="185"/>
      <c r="H159" s="185"/>
    </row>
    <row r="160" spans="7:8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  <row r="191" spans="7:8" s="44" customFormat="1" x14ac:dyDescent="0.2">
      <c r="G191" s="185"/>
      <c r="H191" s="185"/>
    </row>
  </sheetData>
  <mergeCells count="67">
    <mergeCell ref="D74:I74"/>
    <mergeCell ref="J74:K74"/>
    <mergeCell ref="D75:I75"/>
    <mergeCell ref="J75:K75"/>
    <mergeCell ref="D76:I76"/>
    <mergeCell ref="D68:I68"/>
    <mergeCell ref="K68:L68"/>
    <mergeCell ref="D72:I72"/>
    <mergeCell ref="J72:K72"/>
    <mergeCell ref="D73:I73"/>
    <mergeCell ref="J73:K73"/>
    <mergeCell ref="K63:L63"/>
    <mergeCell ref="D45:E45"/>
    <mergeCell ref="F45:L45"/>
    <mergeCell ref="F51:L51"/>
    <mergeCell ref="D52:E52"/>
    <mergeCell ref="F52:L52"/>
    <mergeCell ref="D53:E53"/>
    <mergeCell ref="F53:L53"/>
    <mergeCell ref="F54:L54"/>
    <mergeCell ref="F55:L55"/>
    <mergeCell ref="D56:J56"/>
    <mergeCell ref="D57:J58"/>
    <mergeCell ref="D59:J60"/>
    <mergeCell ref="D41:E41"/>
    <mergeCell ref="D42:E42"/>
    <mergeCell ref="F42:L42"/>
    <mergeCell ref="D43:E43"/>
    <mergeCell ref="D44:E44"/>
    <mergeCell ref="F44:L44"/>
    <mergeCell ref="D40:E40"/>
    <mergeCell ref="F40:L40"/>
    <mergeCell ref="D31:E31"/>
    <mergeCell ref="F31:L31"/>
    <mergeCell ref="D32:E32"/>
    <mergeCell ref="F32:L32"/>
    <mergeCell ref="D33:E33"/>
    <mergeCell ref="D35:E35"/>
    <mergeCell ref="D36:E36"/>
    <mergeCell ref="D37:E37"/>
    <mergeCell ref="D38:E38"/>
    <mergeCell ref="F38:L38"/>
    <mergeCell ref="D39:E39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1"/>
  <sheetViews>
    <sheetView showGridLines="0" showRowColHeaders="0" topLeftCell="A10" zoomScale="85" zoomScaleNormal="85" workbookViewId="0">
      <selection activeCell="P32" sqref="P32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248</v>
      </c>
      <c r="S4" s="186"/>
    </row>
    <row r="5" spans="2:19" x14ac:dyDescent="0.2">
      <c r="B5" s="186"/>
      <c r="P5" s="19"/>
      <c r="Q5" s="19" t="s">
        <v>417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/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/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448</v>
      </c>
      <c r="E26" s="861"/>
      <c r="F26" s="648" t="s">
        <v>360</v>
      </c>
      <c r="G26" s="646"/>
      <c r="H26" s="646"/>
      <c r="I26" s="646"/>
      <c r="J26" s="646"/>
      <c r="K26" s="646"/>
      <c r="L26" s="647"/>
      <c r="M26" s="219"/>
      <c r="N26" s="283"/>
      <c r="O26" s="220" t="s">
        <v>28</v>
      </c>
      <c r="P26" s="221">
        <v>1670000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652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652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652"/>
      <c r="S30" s="186"/>
    </row>
    <row r="31" spans="2:19" ht="15.75" customHeight="1" x14ac:dyDescent="0.2">
      <c r="B31" s="186"/>
      <c r="D31" s="935" t="s">
        <v>449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3887950</v>
      </c>
      <c r="O31" s="220" t="s">
        <v>28</v>
      </c>
      <c r="P31" s="221">
        <v>3887950</v>
      </c>
      <c r="Q31" s="652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652"/>
      <c r="S32" s="186"/>
    </row>
    <row r="33" spans="2:19" s="44" customFormat="1" ht="15.75" customHeight="1" x14ac:dyDescent="0.2">
      <c r="B33" s="186"/>
      <c r="C33"/>
      <c r="D33" s="867"/>
      <c r="E33" s="868"/>
      <c r="F33" s="645"/>
      <c r="G33" s="646"/>
      <c r="H33" s="646"/>
      <c r="I33" s="646"/>
      <c r="J33" s="646"/>
      <c r="K33" s="646"/>
      <c r="L33" s="647"/>
      <c r="M33" s="220"/>
      <c r="N33" s="285"/>
      <c r="O33" s="220"/>
      <c r="P33" s="221"/>
      <c r="Q33" s="652"/>
      <c r="R33"/>
      <c r="S33" s="186"/>
    </row>
    <row r="34" spans="2:19" s="44" customFormat="1" ht="15.75" customHeight="1" x14ac:dyDescent="0.2">
      <c r="B34" s="186"/>
      <c r="C34"/>
      <c r="D34" s="649"/>
      <c r="E34" s="650"/>
      <c r="F34" s="645"/>
      <c r="G34" s="646"/>
      <c r="H34" s="646"/>
      <c r="I34" s="646"/>
      <c r="J34" s="646"/>
      <c r="K34" s="646"/>
      <c r="L34" s="647"/>
      <c r="M34" s="220"/>
      <c r="N34" s="285"/>
      <c r="O34" s="220"/>
      <c r="P34" s="221"/>
      <c r="Q34" s="652"/>
      <c r="R34"/>
      <c r="S34" s="186"/>
    </row>
    <row r="35" spans="2:19" s="44" customFormat="1" ht="15.75" customHeight="1" x14ac:dyDescent="0.2">
      <c r="B35" s="186"/>
      <c r="C35"/>
      <c r="D35" s="867"/>
      <c r="E35" s="868"/>
      <c r="F35" s="645"/>
      <c r="G35" s="646"/>
      <c r="H35" s="646"/>
      <c r="I35" s="646"/>
      <c r="J35" s="646"/>
      <c r="K35" s="646"/>
      <c r="L35" s="647"/>
      <c r="M35" s="220"/>
      <c r="N35" s="285"/>
      <c r="O35" s="220"/>
      <c r="P35" s="221"/>
      <c r="Q35" s="652"/>
      <c r="R35"/>
      <c r="S35" s="186"/>
    </row>
    <row r="36" spans="2:19" s="44" customFormat="1" ht="15.75" customHeight="1" x14ac:dyDescent="0.2">
      <c r="B36" s="186"/>
      <c r="C36"/>
      <c r="D36" s="867"/>
      <c r="E36" s="868"/>
      <c r="F36" s="645"/>
      <c r="G36" s="646"/>
      <c r="H36" s="646"/>
      <c r="I36" s="646"/>
      <c r="J36" s="646"/>
      <c r="K36" s="646"/>
      <c r="L36" s="647"/>
      <c r="M36" s="220"/>
      <c r="N36" s="285"/>
      <c r="O36" s="220"/>
      <c r="P36" s="221"/>
      <c r="Q36" s="652"/>
      <c r="R36"/>
      <c r="S36" s="186"/>
    </row>
    <row r="37" spans="2:19" s="44" customFormat="1" ht="15.75" customHeight="1" x14ac:dyDescent="0.2">
      <c r="B37" s="186"/>
      <c r="C37"/>
      <c r="D37" s="867"/>
      <c r="E37" s="868"/>
      <c r="F37" s="645"/>
      <c r="G37" s="646"/>
      <c r="H37" s="646"/>
      <c r="I37" s="646"/>
      <c r="J37" s="646"/>
      <c r="K37" s="646"/>
      <c r="L37" s="647"/>
      <c r="M37" s="220"/>
      <c r="N37" s="285"/>
      <c r="O37" s="220"/>
      <c r="P37" s="221"/>
      <c r="Q37" s="652"/>
      <c r="R37"/>
      <c r="S37" s="186"/>
    </row>
    <row r="38" spans="2:19" s="44" customFormat="1" ht="15.75" customHeight="1" x14ac:dyDescent="0.2">
      <c r="B38" s="186"/>
      <c r="C38"/>
      <c r="D38" s="867"/>
      <c r="E38" s="937"/>
      <c r="F38" s="866"/>
      <c r="G38" s="864"/>
      <c r="H38" s="864"/>
      <c r="I38" s="864"/>
      <c r="J38" s="864"/>
      <c r="K38" s="864"/>
      <c r="L38" s="865"/>
      <c r="M38" s="219"/>
      <c r="N38" s="283"/>
      <c r="O38" s="224"/>
      <c r="P38" s="221"/>
      <c r="Q38" s="222"/>
      <c r="R38"/>
      <c r="S38" s="186"/>
    </row>
    <row r="39" spans="2:19" s="44" customFormat="1" ht="15.75" customHeight="1" x14ac:dyDescent="0.2">
      <c r="B39" s="186"/>
      <c r="C39"/>
      <c r="D39" s="867"/>
      <c r="E39" s="868"/>
      <c r="F39" s="645"/>
      <c r="G39" s="646"/>
      <c r="H39" s="646"/>
      <c r="I39" s="646"/>
      <c r="J39" s="646"/>
      <c r="K39" s="646"/>
      <c r="L39" s="647"/>
      <c r="M39" s="219"/>
      <c r="N39" s="283"/>
      <c r="O39" s="220"/>
      <c r="P39" s="280"/>
      <c r="Q39" s="652"/>
      <c r="R39"/>
      <c r="S39" s="186"/>
    </row>
    <row r="40" spans="2:19" s="44" customFormat="1" ht="15.75" customHeight="1" x14ac:dyDescent="0.2">
      <c r="B40" s="186"/>
      <c r="C40"/>
      <c r="D40" s="862"/>
      <c r="E40" s="861"/>
      <c r="F40" s="866"/>
      <c r="G40" s="864"/>
      <c r="H40" s="864"/>
      <c r="I40" s="864"/>
      <c r="J40" s="864"/>
      <c r="K40" s="864"/>
      <c r="L40" s="865"/>
      <c r="M40" s="219"/>
      <c r="N40" s="283"/>
      <c r="O40" s="224"/>
      <c r="P40" s="221"/>
      <c r="Q40" s="222"/>
      <c r="R40"/>
      <c r="S40" s="186"/>
    </row>
    <row r="41" spans="2:19" s="44" customFormat="1" ht="15.75" customHeight="1" x14ac:dyDescent="0.2">
      <c r="B41" s="186"/>
      <c r="C41"/>
      <c r="D41" s="867"/>
      <c r="E41" s="868"/>
      <c r="F41" s="645"/>
      <c r="G41" s="646"/>
      <c r="H41" s="646"/>
      <c r="I41" s="646"/>
      <c r="J41" s="646"/>
      <c r="K41" s="646"/>
      <c r="L41" s="647"/>
      <c r="M41" s="219"/>
      <c r="N41" s="283"/>
      <c r="O41" s="220"/>
      <c r="P41" s="280"/>
      <c r="Q41" s="652"/>
      <c r="R41"/>
      <c r="S41" s="186"/>
    </row>
    <row r="42" spans="2:19" s="44" customFormat="1" ht="15.75" customHeight="1" x14ac:dyDescent="0.2">
      <c r="B42" s="186"/>
      <c r="C42"/>
      <c r="D42" s="862"/>
      <c r="E42" s="861"/>
      <c r="F42" s="866"/>
      <c r="G42" s="864"/>
      <c r="H42" s="864"/>
      <c r="I42" s="864"/>
      <c r="J42" s="864"/>
      <c r="K42" s="864"/>
      <c r="L42" s="865"/>
      <c r="M42" s="219"/>
      <c r="N42" s="283"/>
      <c r="O42" s="224"/>
      <c r="P42" s="221"/>
      <c r="Q42" s="222"/>
      <c r="R42"/>
      <c r="S42" s="186"/>
    </row>
    <row r="43" spans="2:19" s="44" customFormat="1" ht="15.75" customHeight="1" x14ac:dyDescent="0.2">
      <c r="B43" s="186"/>
      <c r="C43"/>
      <c r="D43" s="862"/>
      <c r="E43" s="905"/>
      <c r="F43" s="645"/>
      <c r="G43" s="646"/>
      <c r="H43" s="646"/>
      <c r="I43" s="646"/>
      <c r="J43" s="646"/>
      <c r="K43" s="646"/>
      <c r="L43" s="647"/>
      <c r="M43" s="219"/>
      <c r="N43" s="283"/>
      <c r="O43" s="220"/>
      <c r="P43" s="280"/>
      <c r="Q43" s="652"/>
      <c r="R43"/>
      <c r="S43" s="186"/>
    </row>
    <row r="44" spans="2:19" s="44" customFormat="1" ht="15.75" customHeight="1" x14ac:dyDescent="0.2">
      <c r="B44" s="186"/>
      <c r="C44"/>
      <c r="D44" s="862"/>
      <c r="E44" s="861"/>
      <c r="F44" s="863"/>
      <c r="G44" s="864"/>
      <c r="H44" s="864"/>
      <c r="I44" s="864"/>
      <c r="J44" s="864"/>
      <c r="K44" s="864"/>
      <c r="L44" s="865"/>
      <c r="M44" s="219"/>
      <c r="N44" s="283"/>
      <c r="O44" s="224"/>
      <c r="P44" s="221"/>
      <c r="Q44" s="222"/>
      <c r="R44"/>
      <c r="S44" s="186"/>
    </row>
    <row r="45" spans="2:19" s="44" customFormat="1" ht="15.75" customHeight="1" x14ac:dyDescent="0.2">
      <c r="B45" s="186"/>
      <c r="C45"/>
      <c r="D45" s="862"/>
      <c r="E45" s="905"/>
      <c r="F45" s="863"/>
      <c r="G45" s="864"/>
      <c r="H45" s="864"/>
      <c r="I45" s="864"/>
      <c r="J45" s="864"/>
      <c r="K45" s="864"/>
      <c r="L45" s="865"/>
      <c r="M45" s="219"/>
      <c r="N45" s="283"/>
      <c r="O45" s="220"/>
      <c r="P45" s="280"/>
      <c r="Q45" s="652"/>
      <c r="R45"/>
      <c r="S45" s="186"/>
    </row>
    <row r="46" spans="2:19" s="44" customFormat="1" ht="15.75" customHeight="1" x14ac:dyDescent="0.2">
      <c r="B46" s="186"/>
      <c r="C46"/>
      <c r="D46" s="644"/>
      <c r="E46" s="652"/>
      <c r="F46" s="645"/>
      <c r="G46" s="646"/>
      <c r="H46" s="646"/>
      <c r="I46" s="646"/>
      <c r="J46" s="646"/>
      <c r="K46" s="646"/>
      <c r="L46" s="647"/>
      <c r="M46" s="288"/>
      <c r="N46" s="283"/>
      <c r="O46" s="220"/>
      <c r="P46" s="280"/>
      <c r="Q46" s="652"/>
      <c r="R46"/>
      <c r="S46" s="186"/>
    </row>
    <row r="47" spans="2:19" s="44" customFormat="1" ht="15.75" customHeight="1" x14ac:dyDescent="0.2">
      <c r="B47" s="186"/>
      <c r="C47"/>
      <c r="D47" s="644"/>
      <c r="E47" s="652"/>
      <c r="F47" s="645"/>
      <c r="G47" s="646"/>
      <c r="H47" s="646"/>
      <c r="I47" s="646"/>
      <c r="J47" s="646"/>
      <c r="K47" s="646"/>
      <c r="L47" s="647"/>
      <c r="M47" s="288"/>
      <c r="N47" s="283"/>
      <c r="O47" s="220"/>
      <c r="P47" s="280"/>
      <c r="Q47" s="652"/>
      <c r="R47"/>
      <c r="S47" s="186"/>
    </row>
    <row r="48" spans="2:19" s="44" customFormat="1" ht="15.75" customHeight="1" x14ac:dyDescent="0.2">
      <c r="B48" s="186"/>
      <c r="C48"/>
      <c r="D48" s="644"/>
      <c r="E48" s="652"/>
      <c r="F48" s="645"/>
      <c r="G48" s="646"/>
      <c r="H48" s="646"/>
      <c r="I48" s="646"/>
      <c r="J48" s="646"/>
      <c r="K48" s="646"/>
      <c r="L48" s="647"/>
      <c r="M48" s="288"/>
      <c r="N48" s="283"/>
      <c r="O48" s="220"/>
      <c r="P48" s="280"/>
      <c r="Q48" s="652"/>
      <c r="R48"/>
      <c r="S48" s="186"/>
    </row>
    <row r="49" spans="2:19" s="44" customFormat="1" ht="15.75" customHeight="1" x14ac:dyDescent="0.2">
      <c r="B49" s="186"/>
      <c r="C49"/>
      <c r="D49" s="644"/>
      <c r="E49" s="652"/>
      <c r="F49" s="645"/>
      <c r="G49" s="646"/>
      <c r="H49" s="646"/>
      <c r="I49" s="646"/>
      <c r="J49" s="646"/>
      <c r="K49" s="646"/>
      <c r="L49" s="647"/>
      <c r="M49" s="288"/>
      <c r="N49" s="283"/>
      <c r="O49" s="220"/>
      <c r="P49" s="280"/>
      <c r="Q49" s="652"/>
      <c r="R49"/>
      <c r="S49" s="186"/>
    </row>
    <row r="50" spans="2:19" s="44" customFormat="1" ht="15.75" customHeight="1" x14ac:dyDescent="0.2">
      <c r="B50" s="186"/>
      <c r="C50"/>
      <c r="D50" s="644"/>
      <c r="E50" s="652"/>
      <c r="F50" s="645"/>
      <c r="G50" s="646"/>
      <c r="H50" s="646"/>
      <c r="I50" s="646"/>
      <c r="J50" s="646"/>
      <c r="K50" s="646"/>
      <c r="L50" s="647"/>
      <c r="M50" s="288"/>
      <c r="N50" s="283"/>
      <c r="O50" s="220"/>
      <c r="P50" s="280"/>
      <c r="Q50" s="652"/>
      <c r="R50"/>
      <c r="S50" s="186"/>
    </row>
    <row r="51" spans="2:19" s="44" customFormat="1" ht="15.75" customHeight="1" x14ac:dyDescent="0.2">
      <c r="B51" s="186"/>
      <c r="C51"/>
      <c r="D51" s="644"/>
      <c r="E51" s="652"/>
      <c r="F51" s="863"/>
      <c r="G51" s="864"/>
      <c r="H51" s="864"/>
      <c r="I51" s="864"/>
      <c r="J51" s="864"/>
      <c r="K51" s="864"/>
      <c r="L51" s="865"/>
      <c r="M51" s="288"/>
      <c r="N51" s="283"/>
      <c r="O51" s="224"/>
      <c r="P51" s="221"/>
      <c r="Q51" s="136"/>
      <c r="R51"/>
      <c r="S51" s="186"/>
    </row>
    <row r="52" spans="2:19" s="44" customFormat="1" ht="15.75" customHeight="1" x14ac:dyDescent="0.2">
      <c r="B52" s="186"/>
      <c r="C52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86"/>
      <c r="O52" s="220"/>
      <c r="P52" s="280"/>
      <c r="Q52" s="652"/>
      <c r="R52"/>
      <c r="S52" s="186"/>
    </row>
    <row r="53" spans="2:19" s="44" customFormat="1" ht="15.75" customHeight="1" x14ac:dyDescent="0.2">
      <c r="B53" s="186"/>
      <c r="C53"/>
      <c r="D53" s="862"/>
      <c r="E53" s="905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R53"/>
      <c r="S53" s="186"/>
    </row>
    <row r="54" spans="2:19" s="44" customFormat="1" ht="15.75" customHeight="1" x14ac:dyDescent="0.2">
      <c r="B54" s="186"/>
      <c r="C54"/>
      <c r="D54" s="226"/>
      <c r="E54" s="136"/>
      <c r="F54" s="866"/>
      <c r="G54" s="864"/>
      <c r="H54" s="864"/>
      <c r="I54" s="864"/>
      <c r="J54" s="864"/>
      <c r="K54" s="864"/>
      <c r="L54" s="865"/>
      <c r="M54" s="227"/>
      <c r="N54" s="228"/>
      <c r="O54" s="229"/>
      <c r="P54" s="225"/>
      <c r="Q54" s="136"/>
      <c r="R54"/>
      <c r="S54" s="186"/>
    </row>
    <row r="55" spans="2:19" s="44" customFormat="1" ht="15.75" customHeight="1" x14ac:dyDescent="0.2">
      <c r="B55" s="186"/>
      <c r="C55"/>
      <c r="D55" s="230"/>
      <c r="E55" s="231"/>
      <c r="F55" s="902"/>
      <c r="G55" s="903"/>
      <c r="H55" s="903"/>
      <c r="I55" s="903"/>
      <c r="J55" s="903"/>
      <c r="K55" s="903"/>
      <c r="L55" s="904"/>
      <c r="M55" s="232"/>
      <c r="N55" s="233"/>
      <c r="O55" s="234"/>
      <c r="P55" s="235"/>
      <c r="Q55" s="231"/>
      <c r="R55"/>
      <c r="S55" s="186"/>
    </row>
    <row r="56" spans="2:19" s="44" customFormat="1" ht="15.75" customHeight="1" x14ac:dyDescent="0.2">
      <c r="B56" s="186"/>
      <c r="C56"/>
      <c r="D56" s="938" t="s">
        <v>173</v>
      </c>
      <c r="E56" s="939"/>
      <c r="F56" s="939"/>
      <c r="G56" s="939"/>
      <c r="H56" s="939"/>
      <c r="I56" s="939"/>
      <c r="J56" s="940"/>
      <c r="K56" s="236" t="s">
        <v>2</v>
      </c>
      <c r="L56" s="237"/>
      <c r="M56" s="238"/>
      <c r="N56" s="282">
        <f>SUM(N28:N55)</f>
        <v>3887950</v>
      </c>
      <c r="O56" s="7"/>
      <c r="P56" s="239">
        <f>SUM(P25:P54)</f>
        <v>5557950</v>
      </c>
      <c r="Q56" s="80"/>
      <c r="R56"/>
      <c r="S56" s="186"/>
    </row>
    <row r="57" spans="2:19" s="44" customFormat="1" ht="16.5" customHeight="1" x14ac:dyDescent="0.2">
      <c r="B57" s="186"/>
      <c r="C57"/>
      <c r="D57" s="883" t="s">
        <v>185</v>
      </c>
      <c r="E57" s="884"/>
      <c r="F57" s="884"/>
      <c r="G57" s="884"/>
      <c r="H57" s="884"/>
      <c r="I57" s="884"/>
      <c r="J57" s="885"/>
      <c r="K57" s="240" t="s">
        <v>2</v>
      </c>
      <c r="L57" s="241"/>
      <c r="M57" s="242"/>
      <c r="N57" s="10"/>
      <c r="O57" s="243"/>
      <c r="P57" s="243">
        <v>5000000</v>
      </c>
      <c r="Q57" s="28"/>
      <c r="R57"/>
      <c r="S57" s="186"/>
    </row>
    <row r="58" spans="2:19" s="44" customFormat="1" ht="16.5" customHeight="1" x14ac:dyDescent="0.2">
      <c r="B58" s="186"/>
      <c r="C58"/>
      <c r="D58" s="880"/>
      <c r="E58" s="881"/>
      <c r="F58" s="881"/>
      <c r="G58" s="881"/>
      <c r="H58" s="881"/>
      <c r="I58" s="881"/>
      <c r="J58" s="882"/>
      <c r="K58" s="84" t="s">
        <v>27</v>
      </c>
      <c r="L58" s="11"/>
      <c r="M58" s="242"/>
      <c r="N58" s="10"/>
      <c r="O58" s="243"/>
      <c r="P58" s="217"/>
      <c r="Q58" s="80"/>
      <c r="R58"/>
      <c r="S58" s="186"/>
    </row>
    <row r="59" spans="2:19" s="44" customFormat="1" ht="18" customHeight="1" x14ac:dyDescent="0.2">
      <c r="B59" s="186"/>
      <c r="C59"/>
      <c r="D59" s="886" t="s">
        <v>184</v>
      </c>
      <c r="E59" s="887"/>
      <c r="F59" s="887"/>
      <c r="G59" s="887"/>
      <c r="H59" s="887"/>
      <c r="I59" s="887"/>
      <c r="J59" s="888"/>
      <c r="K59" s="84" t="s">
        <v>2</v>
      </c>
      <c r="L59" s="244"/>
      <c r="M59" s="245"/>
      <c r="N59" s="246"/>
      <c r="O59" s="87"/>
      <c r="P59" s="247">
        <f>P56-P57</f>
        <v>557950</v>
      </c>
      <c r="Q59" s="248"/>
      <c r="R59"/>
      <c r="S59" s="186"/>
    </row>
    <row r="60" spans="2:19" s="44" customFormat="1" ht="18" customHeight="1" x14ac:dyDescent="0.2">
      <c r="B60" s="186"/>
      <c r="C60"/>
      <c r="D60" s="889"/>
      <c r="E60" s="890"/>
      <c r="F60" s="890"/>
      <c r="G60" s="890"/>
      <c r="H60" s="890"/>
      <c r="I60" s="890"/>
      <c r="J60" s="891"/>
      <c r="K60" s="249" t="s">
        <v>27</v>
      </c>
      <c r="L60" s="250"/>
      <c r="M60" s="251"/>
      <c r="N60" s="252"/>
      <c r="O60" s="87"/>
      <c r="P60" s="247"/>
      <c r="Q60" s="248"/>
      <c r="R60"/>
      <c r="S60" s="186"/>
    </row>
    <row r="61" spans="2:19" s="44" customFormat="1" ht="18" customHeight="1" x14ac:dyDescent="0.2">
      <c r="B61" s="186"/>
      <c r="C61"/>
      <c r="D61" s="253"/>
      <c r="E61" s="254"/>
      <c r="F61" s="254"/>
      <c r="G61" s="254"/>
      <c r="H61" s="254"/>
      <c r="I61" s="254"/>
      <c r="J61" s="255"/>
      <c r="K61" s="256"/>
      <c r="L61" s="257"/>
      <c r="M61" s="258"/>
      <c r="N61" s="258"/>
      <c r="O61" s="87"/>
      <c r="P61" s="259"/>
      <c r="Q61" s="82"/>
      <c r="R61"/>
      <c r="S61" s="186"/>
    </row>
    <row r="62" spans="2:19" s="44" customFormat="1" ht="4.5" customHeight="1" x14ac:dyDescent="0.2">
      <c r="B62" s="186"/>
      <c r="C62"/>
      <c r="D62"/>
      <c r="E62"/>
      <c r="F62"/>
      <c r="G62" s="188"/>
      <c r="H62" s="188"/>
      <c r="I62"/>
      <c r="J62"/>
      <c r="K62"/>
      <c r="L62"/>
      <c r="M62"/>
      <c r="N62"/>
      <c r="O62"/>
      <c r="P62"/>
      <c r="Q62"/>
      <c r="R62"/>
      <c r="S62" s="186"/>
    </row>
    <row r="63" spans="2:19" s="44" customFormat="1" x14ac:dyDescent="0.2">
      <c r="B63" s="186"/>
      <c r="C63"/>
      <c r="D63" s="81"/>
      <c r="E63" s="54" t="s">
        <v>174</v>
      </c>
      <c r="F63" s="54"/>
      <c r="G63" s="54"/>
      <c r="H63" s="54"/>
      <c r="I63" s="260"/>
      <c r="J63" s="54"/>
      <c r="K63" s="892" t="s">
        <v>175</v>
      </c>
      <c r="L63" s="892"/>
      <c r="M63" s="260"/>
      <c r="N63" s="54" t="s">
        <v>176</v>
      </c>
      <c r="O63" s="260"/>
      <c r="P63" s="54" t="s">
        <v>177</v>
      </c>
      <c r="Q63" s="241"/>
      <c r="R63"/>
      <c r="S63" s="186"/>
    </row>
    <row r="64" spans="2:19" s="44" customFormat="1" x14ac:dyDescent="0.2">
      <c r="B64" s="186"/>
      <c r="C64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R64"/>
      <c r="S64" s="186"/>
    </row>
    <row r="65" spans="2:19" s="44" customFormat="1" x14ac:dyDescent="0.2">
      <c r="B65" s="186"/>
      <c r="C65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R65"/>
      <c r="S65" s="186"/>
    </row>
    <row r="66" spans="2:19" s="44" customFormat="1" x14ac:dyDescent="0.2">
      <c r="B66" s="186"/>
      <c r="C6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R66"/>
      <c r="S66" s="186"/>
    </row>
    <row r="67" spans="2:19" s="44" customFormat="1" x14ac:dyDescent="0.2">
      <c r="B67" s="186"/>
      <c r="C67"/>
      <c r="D67" s="38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9"/>
      <c r="R67"/>
      <c r="S67" s="186"/>
    </row>
    <row r="68" spans="2:19" s="44" customFormat="1" x14ac:dyDescent="0.2">
      <c r="B68" s="186"/>
      <c r="C68"/>
      <c r="D68" s="874" t="s">
        <v>212</v>
      </c>
      <c r="E68" s="875"/>
      <c r="F68" s="875"/>
      <c r="G68" s="875"/>
      <c r="H68" s="875"/>
      <c r="I68" s="875"/>
      <c r="J68" s="262" t="s">
        <v>178</v>
      </c>
      <c r="K68" s="875" t="s">
        <v>183</v>
      </c>
      <c r="L68" s="877"/>
      <c r="M68" s="261"/>
      <c r="N68" s="651" t="s">
        <v>179</v>
      </c>
      <c r="O68" s="261"/>
      <c r="P68" s="203" t="s">
        <v>180</v>
      </c>
      <c r="Q68" s="231"/>
      <c r="R68"/>
      <c r="S68" s="186"/>
    </row>
    <row r="69" spans="2:19" s="44" customFormat="1" ht="3.75" customHeight="1" x14ac:dyDescent="0.2">
      <c r="B69" s="186"/>
      <c r="C69"/>
      <c r="D69"/>
      <c r="E69"/>
      <c r="F69"/>
      <c r="G69" s="188"/>
      <c r="H69" s="188"/>
      <c r="I69"/>
      <c r="J69"/>
      <c r="K69"/>
      <c r="L69"/>
      <c r="M69"/>
      <c r="N69"/>
      <c r="O69"/>
      <c r="P69"/>
      <c r="Q69"/>
      <c r="R69"/>
      <c r="S69" s="186"/>
    </row>
    <row r="70" spans="2:19" s="44" customFormat="1" ht="16.5" customHeight="1" x14ac:dyDescent="0.2">
      <c r="B70" s="186"/>
      <c r="C70"/>
      <c r="D70" s="264" t="s">
        <v>108</v>
      </c>
      <c r="E70" s="265"/>
      <c r="F70" s="265"/>
      <c r="G70" s="265"/>
      <c r="H70" s="265"/>
      <c r="I70" s="265"/>
      <c r="J70" s="265"/>
      <c r="K70" s="266"/>
      <c r="L70" s="81"/>
      <c r="M70" s="37"/>
      <c r="N70" s="37"/>
      <c r="O70" s="76"/>
      <c r="P70" s="267" t="s">
        <v>111</v>
      </c>
      <c r="Q70" s="36"/>
      <c r="R70"/>
      <c r="S70" s="186"/>
    </row>
    <row r="71" spans="2:19" s="44" customFormat="1" ht="15" customHeight="1" x14ac:dyDescent="0.2">
      <c r="B71" s="186"/>
      <c r="C71"/>
      <c r="D71" s="264" t="s">
        <v>109</v>
      </c>
      <c r="E71" s="265"/>
      <c r="F71" s="265"/>
      <c r="G71" s="265"/>
      <c r="H71" s="265"/>
      <c r="I71" s="266"/>
      <c r="J71" s="264" t="s">
        <v>8</v>
      </c>
      <c r="K71" s="266"/>
      <c r="L71" s="268" t="s">
        <v>11</v>
      </c>
      <c r="M71" s="269"/>
      <c r="N71" s="269"/>
      <c r="O71" s="270"/>
      <c r="P71" s="271" t="s">
        <v>112</v>
      </c>
      <c r="Q71" s="43"/>
      <c r="R71"/>
      <c r="S71" s="186"/>
    </row>
    <row r="72" spans="2:19" s="44" customFormat="1" x14ac:dyDescent="0.2">
      <c r="B72" s="186"/>
      <c r="C72"/>
      <c r="D72" s="869">
        <f>Q26</f>
        <v>7000003604</v>
      </c>
      <c r="E72" s="870"/>
      <c r="F72" s="870"/>
      <c r="G72" s="870"/>
      <c r="H72" s="870"/>
      <c r="I72" s="871"/>
      <c r="J72" s="878">
        <f>P26</f>
        <v>1670000</v>
      </c>
      <c r="K72" s="879"/>
      <c r="L72" s="38"/>
      <c r="M72" s="3"/>
      <c r="N72" s="3"/>
      <c r="O72" s="39"/>
      <c r="P72" s="3"/>
      <c r="Q72" s="39"/>
      <c r="R72"/>
      <c r="S72" s="186"/>
    </row>
    <row r="73" spans="2:19" s="44" customFormat="1" x14ac:dyDescent="0.2">
      <c r="B73" s="186"/>
      <c r="C73"/>
      <c r="D73" s="869">
        <v>7000002301</v>
      </c>
      <c r="E73" s="870"/>
      <c r="F73" s="870"/>
      <c r="G73" s="870"/>
      <c r="H73" s="870"/>
      <c r="I73" s="871"/>
      <c r="J73" s="872">
        <f>N56</f>
        <v>3887950</v>
      </c>
      <c r="K73" s="873"/>
      <c r="L73" s="38"/>
      <c r="M73" s="3"/>
      <c r="N73" s="3"/>
      <c r="O73" s="39"/>
      <c r="P73" s="271"/>
      <c r="Q73" s="43"/>
      <c r="R73"/>
      <c r="S73" s="186"/>
    </row>
    <row r="74" spans="2:19" s="44" customFormat="1" x14ac:dyDescent="0.2">
      <c r="B74" s="186"/>
      <c r="C74"/>
      <c r="D74" s="869"/>
      <c r="E74" s="870"/>
      <c r="F74" s="870"/>
      <c r="G74" s="870"/>
      <c r="H74" s="870"/>
      <c r="I74" s="871"/>
      <c r="J74" s="876"/>
      <c r="K74" s="871"/>
      <c r="L74" s="38"/>
      <c r="M74" s="3"/>
      <c r="N74" s="3"/>
      <c r="O74" s="39"/>
      <c r="P74" s="271" t="s">
        <v>181</v>
      </c>
      <c r="Q74" s="43"/>
      <c r="R74"/>
      <c r="S74" s="186"/>
    </row>
    <row r="75" spans="2:19" s="44" customFormat="1" x14ac:dyDescent="0.2">
      <c r="B75" s="186"/>
      <c r="C75"/>
      <c r="D75" s="857"/>
      <c r="E75" s="858"/>
      <c r="F75" s="858"/>
      <c r="G75" s="858"/>
      <c r="H75" s="858"/>
      <c r="I75" s="859"/>
      <c r="J75" s="876"/>
      <c r="K75" s="871"/>
      <c r="L75" s="38"/>
      <c r="M75" s="3"/>
      <c r="N75" s="3"/>
      <c r="O75" s="39"/>
      <c r="P75" s="3" t="s">
        <v>113</v>
      </c>
      <c r="Q75" s="272" t="s">
        <v>105</v>
      </c>
      <c r="R75"/>
      <c r="S75" s="186"/>
    </row>
    <row r="76" spans="2:19" s="44" customFormat="1" x14ac:dyDescent="0.2">
      <c r="B76" s="186"/>
      <c r="C76"/>
      <c r="D76" s="857"/>
      <c r="E76" s="858"/>
      <c r="F76" s="858"/>
      <c r="G76" s="858"/>
      <c r="H76" s="858"/>
      <c r="I76" s="859"/>
      <c r="J76" s="273"/>
      <c r="K76" s="202"/>
      <c r="L76" s="268" t="s">
        <v>110</v>
      </c>
      <c r="M76" s="269"/>
      <c r="N76" s="269"/>
      <c r="O76" s="270"/>
      <c r="P76" s="3" t="s">
        <v>114</v>
      </c>
      <c r="Q76" s="272" t="s">
        <v>105</v>
      </c>
      <c r="R76"/>
      <c r="S76" s="186"/>
    </row>
    <row r="77" spans="2:19" s="44" customFormat="1" x14ac:dyDescent="0.2">
      <c r="B77" s="186"/>
      <c r="C77"/>
      <c r="D77" s="267"/>
      <c r="E77" s="78"/>
      <c r="F77" s="78"/>
      <c r="G77" s="78"/>
      <c r="H77" s="78"/>
      <c r="I77" s="36"/>
      <c r="J77" s="273"/>
      <c r="K77" s="202"/>
      <c r="L77" s="38" t="s">
        <v>182</v>
      </c>
      <c r="M77" s="3"/>
      <c r="N77" s="3" t="s">
        <v>426</v>
      </c>
      <c r="O77" s="39"/>
      <c r="P77" s="3" t="s">
        <v>115</v>
      </c>
      <c r="Q77" s="272" t="s">
        <v>105</v>
      </c>
      <c r="R77"/>
      <c r="S77" s="186"/>
    </row>
    <row r="78" spans="2:19" s="44" customFormat="1" x14ac:dyDescent="0.2">
      <c r="B78" s="186"/>
      <c r="C78"/>
      <c r="D78" s="273"/>
      <c r="E78" s="274"/>
      <c r="F78" s="274"/>
      <c r="G78" s="274"/>
      <c r="H78" s="274"/>
      <c r="I78" s="202"/>
      <c r="J78" s="273"/>
      <c r="K78" s="202"/>
      <c r="L78" s="40"/>
      <c r="M78" s="31"/>
      <c r="N78" s="31"/>
      <c r="O78" s="79"/>
      <c r="P78" s="31" t="s">
        <v>114</v>
      </c>
      <c r="Q78" s="275" t="s">
        <v>105</v>
      </c>
      <c r="R78"/>
      <c r="S78" s="186"/>
    </row>
    <row r="79" spans="2:19" s="44" customFormat="1" ht="5.25" customHeight="1" x14ac:dyDescent="0.2">
      <c r="B79" s="186"/>
      <c r="C79"/>
      <c r="D79"/>
      <c r="E79"/>
      <c r="F79"/>
      <c r="G79" s="188"/>
      <c r="H79" s="188"/>
      <c r="I79"/>
      <c r="J79"/>
      <c r="K79"/>
      <c r="L79"/>
      <c r="M79"/>
      <c r="N79"/>
      <c r="O79"/>
      <c r="P79"/>
      <c r="Q79"/>
      <c r="R79"/>
      <c r="S79" s="186"/>
    </row>
    <row r="80" spans="2:19" s="44" customFormat="1" ht="3" customHeight="1" x14ac:dyDescent="0.2">
      <c r="B80" s="186"/>
      <c r="C80" s="186"/>
      <c r="D80" s="186"/>
      <c r="E80" s="186"/>
      <c r="F80" s="186"/>
      <c r="G80" s="187"/>
      <c r="H80" s="187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</row>
    <row r="81" spans="7:8" s="44" customFormat="1" x14ac:dyDescent="0.2">
      <c r="G81" s="185"/>
      <c r="H81" s="185"/>
    </row>
    <row r="82" spans="7:8" s="44" customFormat="1" x14ac:dyDescent="0.2">
      <c r="G82" s="185"/>
      <c r="H82" s="185"/>
    </row>
    <row r="83" spans="7:8" s="44" customFormat="1" x14ac:dyDescent="0.2">
      <c r="G83" s="185"/>
      <c r="H83" s="185"/>
    </row>
    <row r="84" spans="7:8" s="44" customFormat="1" x14ac:dyDescent="0.2">
      <c r="G84" s="185"/>
      <c r="H84" s="185"/>
    </row>
    <row r="85" spans="7:8" s="44" customFormat="1" x14ac:dyDescent="0.2">
      <c r="G85" s="185"/>
      <c r="H85" s="185"/>
    </row>
    <row r="86" spans="7:8" s="44" customFormat="1" x14ac:dyDescent="0.2">
      <c r="G86" s="185"/>
      <c r="H86" s="185"/>
    </row>
    <row r="87" spans="7:8" s="44" customFormat="1" x14ac:dyDescent="0.2">
      <c r="G87" s="185"/>
      <c r="H87" s="185"/>
    </row>
    <row r="88" spans="7:8" s="44" customFormat="1" x14ac:dyDescent="0.2">
      <c r="G88" s="185"/>
      <c r="H88" s="185"/>
    </row>
    <row r="89" spans="7:8" s="44" customFormat="1" x14ac:dyDescent="0.2">
      <c r="G89" s="185"/>
      <c r="H89" s="185"/>
    </row>
    <row r="90" spans="7:8" s="44" customFormat="1" x14ac:dyDescent="0.2">
      <c r="G90" s="185"/>
      <c r="H90" s="185"/>
    </row>
    <row r="91" spans="7:8" s="44" customFormat="1" x14ac:dyDescent="0.2">
      <c r="G91" s="185"/>
      <c r="H91" s="185"/>
    </row>
    <row r="92" spans="7:8" s="44" customFormat="1" x14ac:dyDescent="0.2">
      <c r="G92" s="185"/>
      <c r="H92" s="185"/>
    </row>
    <row r="93" spans="7:8" s="44" customFormat="1" x14ac:dyDescent="0.2">
      <c r="G93" s="185"/>
      <c r="H93" s="185"/>
    </row>
    <row r="94" spans="7:8" s="44" customFormat="1" x14ac:dyDescent="0.2">
      <c r="G94" s="185"/>
      <c r="H94" s="185"/>
    </row>
    <row r="95" spans="7:8" s="44" customFormat="1" x14ac:dyDescent="0.2">
      <c r="G95" s="185"/>
      <c r="H95" s="185"/>
    </row>
    <row r="96" spans="7:8" s="44" customFormat="1" x14ac:dyDescent="0.2">
      <c r="G96" s="185"/>
      <c r="H96" s="185"/>
    </row>
    <row r="97" spans="7:8" s="44" customFormat="1" x14ac:dyDescent="0.2">
      <c r="G97" s="185"/>
      <c r="H97" s="185"/>
    </row>
    <row r="98" spans="7:8" s="44" customFormat="1" x14ac:dyDescent="0.2">
      <c r="G98" s="185"/>
      <c r="H98" s="185"/>
    </row>
    <row r="99" spans="7:8" s="44" customFormat="1" x14ac:dyDescent="0.2">
      <c r="G99" s="185"/>
      <c r="H99" s="185"/>
    </row>
    <row r="100" spans="7:8" s="44" customFormat="1" x14ac:dyDescent="0.2">
      <c r="G100" s="185"/>
      <c r="H100" s="185"/>
    </row>
    <row r="101" spans="7:8" s="44" customFormat="1" x14ac:dyDescent="0.2">
      <c r="G101" s="185"/>
      <c r="H101" s="185"/>
    </row>
    <row r="102" spans="7:8" s="44" customFormat="1" x14ac:dyDescent="0.2">
      <c r="G102" s="185"/>
      <c r="H102" s="185"/>
    </row>
    <row r="103" spans="7:8" s="44" customFormat="1" x14ac:dyDescent="0.2">
      <c r="G103" s="185"/>
      <c r="H103" s="185"/>
    </row>
    <row r="104" spans="7:8" s="44" customFormat="1" x14ac:dyDescent="0.2">
      <c r="G104" s="185"/>
      <c r="H104" s="185"/>
    </row>
    <row r="105" spans="7:8" s="44" customFormat="1" x14ac:dyDescent="0.2">
      <c r="G105" s="185"/>
      <c r="H105" s="185"/>
    </row>
    <row r="106" spans="7:8" s="44" customFormat="1" x14ac:dyDescent="0.2">
      <c r="G106" s="185"/>
      <c r="H106" s="185"/>
    </row>
    <row r="107" spans="7:8" s="44" customFormat="1" x14ac:dyDescent="0.2">
      <c r="G107" s="185"/>
      <c r="H107" s="185"/>
    </row>
    <row r="108" spans="7:8" s="44" customFormat="1" x14ac:dyDescent="0.2">
      <c r="G108" s="185"/>
      <c r="H108" s="185"/>
    </row>
    <row r="109" spans="7:8" s="44" customFormat="1" x14ac:dyDescent="0.2">
      <c r="G109" s="185"/>
      <c r="H109" s="185"/>
    </row>
    <row r="110" spans="7:8" s="44" customFormat="1" x14ac:dyDescent="0.2">
      <c r="G110" s="185"/>
      <c r="H110" s="185"/>
    </row>
    <row r="111" spans="7:8" s="44" customFormat="1" x14ac:dyDescent="0.2">
      <c r="G111" s="185"/>
      <c r="H111" s="185"/>
    </row>
    <row r="112" spans="7:8" s="44" customFormat="1" x14ac:dyDescent="0.2">
      <c r="G112" s="185"/>
      <c r="H112" s="185"/>
    </row>
    <row r="113" spans="7:8" s="44" customFormat="1" x14ac:dyDescent="0.2">
      <c r="G113" s="185"/>
      <c r="H113" s="185"/>
    </row>
    <row r="114" spans="7:8" s="44" customFormat="1" x14ac:dyDescent="0.2">
      <c r="G114" s="185"/>
      <c r="H114" s="185"/>
    </row>
    <row r="115" spans="7:8" s="44" customFormat="1" x14ac:dyDescent="0.2">
      <c r="G115" s="185"/>
      <c r="H115" s="185"/>
    </row>
    <row r="116" spans="7:8" s="44" customFormat="1" x14ac:dyDescent="0.2">
      <c r="G116" s="185"/>
      <c r="H116" s="185"/>
    </row>
    <row r="117" spans="7:8" s="44" customFormat="1" x14ac:dyDescent="0.2">
      <c r="G117" s="185"/>
      <c r="H117" s="185"/>
    </row>
    <row r="118" spans="7:8" s="44" customFormat="1" x14ac:dyDescent="0.2">
      <c r="G118" s="185"/>
      <c r="H118" s="185"/>
    </row>
    <row r="119" spans="7:8" s="44" customFormat="1" x14ac:dyDescent="0.2">
      <c r="G119" s="185"/>
      <c r="H119" s="185"/>
    </row>
    <row r="120" spans="7:8" s="44" customFormat="1" x14ac:dyDescent="0.2">
      <c r="G120" s="185"/>
      <c r="H120" s="185"/>
    </row>
    <row r="121" spans="7:8" s="44" customFormat="1" x14ac:dyDescent="0.2">
      <c r="G121" s="185"/>
      <c r="H121" s="185"/>
    </row>
    <row r="122" spans="7:8" s="44" customFormat="1" x14ac:dyDescent="0.2">
      <c r="G122" s="185"/>
      <c r="H122" s="185"/>
    </row>
    <row r="123" spans="7:8" s="44" customFormat="1" x14ac:dyDescent="0.2">
      <c r="G123" s="185"/>
      <c r="H123" s="185"/>
    </row>
    <row r="124" spans="7:8" s="44" customFormat="1" x14ac:dyDescent="0.2">
      <c r="G124" s="185"/>
      <c r="H124" s="185"/>
    </row>
    <row r="125" spans="7:8" s="44" customFormat="1" x14ac:dyDescent="0.2">
      <c r="G125" s="185"/>
      <c r="H125" s="185"/>
    </row>
    <row r="126" spans="7:8" s="44" customFormat="1" x14ac:dyDescent="0.2">
      <c r="G126" s="185"/>
      <c r="H126" s="185"/>
    </row>
    <row r="127" spans="7:8" s="44" customFormat="1" x14ac:dyDescent="0.2">
      <c r="G127" s="185"/>
      <c r="H127" s="185"/>
    </row>
    <row r="128" spans="7:8" s="44" customFormat="1" x14ac:dyDescent="0.2">
      <c r="G128" s="185"/>
      <c r="H128" s="185"/>
    </row>
    <row r="129" spans="7:8" s="44" customFormat="1" x14ac:dyDescent="0.2">
      <c r="G129" s="185"/>
      <c r="H129" s="185"/>
    </row>
    <row r="130" spans="7:8" s="44" customFormat="1" x14ac:dyDescent="0.2">
      <c r="G130" s="185"/>
      <c r="H130" s="185"/>
    </row>
    <row r="131" spans="7:8" s="44" customFormat="1" x14ac:dyDescent="0.2">
      <c r="G131" s="185"/>
      <c r="H131" s="185"/>
    </row>
    <row r="132" spans="7:8" s="44" customFormat="1" x14ac:dyDescent="0.2">
      <c r="G132" s="185"/>
      <c r="H132" s="185"/>
    </row>
    <row r="133" spans="7:8" s="44" customFormat="1" x14ac:dyDescent="0.2">
      <c r="G133" s="185"/>
      <c r="H133" s="185"/>
    </row>
    <row r="134" spans="7:8" s="44" customFormat="1" x14ac:dyDescent="0.2">
      <c r="G134" s="185"/>
      <c r="H134" s="185"/>
    </row>
    <row r="135" spans="7:8" s="44" customFormat="1" x14ac:dyDescent="0.2">
      <c r="G135" s="185"/>
      <c r="H135" s="185"/>
    </row>
    <row r="136" spans="7:8" s="44" customFormat="1" x14ac:dyDescent="0.2">
      <c r="G136" s="185"/>
      <c r="H136" s="185"/>
    </row>
    <row r="137" spans="7:8" s="44" customFormat="1" x14ac:dyDescent="0.2">
      <c r="G137" s="185"/>
      <c r="H137" s="185"/>
    </row>
    <row r="138" spans="7:8" s="44" customFormat="1" x14ac:dyDescent="0.2">
      <c r="G138" s="185"/>
      <c r="H138" s="185"/>
    </row>
    <row r="139" spans="7:8" s="44" customFormat="1" x14ac:dyDescent="0.2">
      <c r="G139" s="185"/>
      <c r="H139" s="185"/>
    </row>
    <row r="140" spans="7:8" s="44" customFormat="1" x14ac:dyDescent="0.2">
      <c r="G140" s="185"/>
      <c r="H140" s="185"/>
    </row>
    <row r="141" spans="7:8" s="44" customFormat="1" x14ac:dyDescent="0.2">
      <c r="G141" s="185"/>
      <c r="H141" s="185"/>
    </row>
    <row r="142" spans="7:8" s="44" customFormat="1" x14ac:dyDescent="0.2">
      <c r="G142" s="185"/>
      <c r="H142" s="185"/>
    </row>
    <row r="143" spans="7:8" s="44" customFormat="1" x14ac:dyDescent="0.2">
      <c r="G143" s="185"/>
      <c r="H143" s="185"/>
    </row>
    <row r="144" spans="7:8" s="44" customFormat="1" x14ac:dyDescent="0.2">
      <c r="G144" s="185"/>
      <c r="H144" s="185"/>
    </row>
    <row r="145" spans="7:8" s="44" customFormat="1" x14ac:dyDescent="0.2">
      <c r="G145" s="185"/>
      <c r="H145" s="185"/>
    </row>
    <row r="146" spans="7:8" s="44" customFormat="1" x14ac:dyDescent="0.2">
      <c r="G146" s="185"/>
      <c r="H146" s="185"/>
    </row>
    <row r="147" spans="7:8" s="44" customFormat="1" x14ac:dyDescent="0.2">
      <c r="G147" s="185"/>
      <c r="H147" s="185"/>
    </row>
    <row r="148" spans="7:8" s="44" customFormat="1" x14ac:dyDescent="0.2">
      <c r="G148" s="185"/>
      <c r="H148" s="185"/>
    </row>
    <row r="149" spans="7:8" s="44" customFormat="1" x14ac:dyDescent="0.2">
      <c r="G149" s="185"/>
      <c r="H149" s="185"/>
    </row>
    <row r="150" spans="7:8" s="44" customFormat="1" x14ac:dyDescent="0.2">
      <c r="G150" s="185"/>
      <c r="H150" s="185"/>
    </row>
    <row r="151" spans="7:8" s="44" customFormat="1" x14ac:dyDescent="0.2">
      <c r="G151" s="185"/>
      <c r="H151" s="185"/>
    </row>
    <row r="152" spans="7:8" s="44" customFormat="1" x14ac:dyDescent="0.2">
      <c r="G152" s="185"/>
      <c r="H152" s="185"/>
    </row>
    <row r="153" spans="7:8" s="44" customFormat="1" x14ac:dyDescent="0.2">
      <c r="G153" s="185"/>
      <c r="H153" s="185"/>
    </row>
    <row r="154" spans="7:8" s="44" customFormat="1" x14ac:dyDescent="0.2">
      <c r="G154" s="185"/>
      <c r="H154" s="185"/>
    </row>
    <row r="155" spans="7:8" s="44" customFormat="1" x14ac:dyDescent="0.2">
      <c r="G155" s="185"/>
      <c r="H155" s="185"/>
    </row>
    <row r="156" spans="7:8" s="44" customFormat="1" x14ac:dyDescent="0.2">
      <c r="G156" s="185"/>
      <c r="H156" s="185"/>
    </row>
    <row r="157" spans="7:8" s="44" customFormat="1" x14ac:dyDescent="0.2">
      <c r="G157" s="185"/>
      <c r="H157" s="185"/>
    </row>
    <row r="158" spans="7:8" s="44" customFormat="1" x14ac:dyDescent="0.2">
      <c r="G158" s="185"/>
      <c r="H158" s="185"/>
    </row>
    <row r="159" spans="7:8" s="44" customFormat="1" x14ac:dyDescent="0.2">
      <c r="G159" s="185"/>
      <c r="H159" s="185"/>
    </row>
    <row r="160" spans="7:8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  <row r="191" spans="7:8" s="44" customFormat="1" x14ac:dyDescent="0.2">
      <c r="G191" s="185"/>
      <c r="H191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40:E40"/>
    <mergeCell ref="F40:L40"/>
    <mergeCell ref="D31:E31"/>
    <mergeCell ref="F31:L31"/>
    <mergeCell ref="D32:E32"/>
    <mergeCell ref="F32:L32"/>
    <mergeCell ref="D33:E33"/>
    <mergeCell ref="D35:E35"/>
    <mergeCell ref="D36:E36"/>
    <mergeCell ref="D37:E37"/>
    <mergeCell ref="D38:E38"/>
    <mergeCell ref="F38:L38"/>
    <mergeCell ref="D39:E39"/>
    <mergeCell ref="D41:E41"/>
    <mergeCell ref="D42:E42"/>
    <mergeCell ref="F42:L42"/>
    <mergeCell ref="D43:E43"/>
    <mergeCell ref="D44:E44"/>
    <mergeCell ref="F44:L44"/>
    <mergeCell ref="K63:L63"/>
    <mergeCell ref="D45:E45"/>
    <mergeCell ref="F45:L45"/>
    <mergeCell ref="F51:L51"/>
    <mergeCell ref="D52:E52"/>
    <mergeCell ref="F52:L52"/>
    <mergeCell ref="D53:E53"/>
    <mergeCell ref="F53:L53"/>
    <mergeCell ref="F54:L54"/>
    <mergeCell ref="F55:L55"/>
    <mergeCell ref="D56:J56"/>
    <mergeCell ref="D57:J58"/>
    <mergeCell ref="D59:J60"/>
    <mergeCell ref="D68:I68"/>
    <mergeCell ref="K68:L68"/>
    <mergeCell ref="D72:I72"/>
    <mergeCell ref="J72:K72"/>
    <mergeCell ref="D73:I73"/>
    <mergeCell ref="J73:K73"/>
    <mergeCell ref="D74:I74"/>
    <mergeCell ref="J74:K74"/>
    <mergeCell ref="D75:I75"/>
    <mergeCell ref="J75:K75"/>
    <mergeCell ref="D76:I76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1"/>
  <sheetViews>
    <sheetView showGridLines="0" showRowColHeaders="0" topLeftCell="A16" zoomScale="85" zoomScaleNormal="85" workbookViewId="0">
      <selection activeCell="P32" sqref="P32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267</v>
      </c>
      <c r="S4" s="186"/>
    </row>
    <row r="5" spans="2:19" x14ac:dyDescent="0.2">
      <c r="B5" s="186"/>
      <c r="P5" s="19"/>
      <c r="Q5" s="19" t="s">
        <v>417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/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/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452</v>
      </c>
      <c r="E26" s="861"/>
      <c r="F26" s="662" t="s">
        <v>360</v>
      </c>
      <c r="G26" s="663"/>
      <c r="H26" s="663"/>
      <c r="I26" s="663"/>
      <c r="J26" s="663"/>
      <c r="K26" s="663"/>
      <c r="L26" s="664"/>
      <c r="M26" s="219"/>
      <c r="N26" s="283"/>
      <c r="O26" s="220" t="s">
        <v>28</v>
      </c>
      <c r="P26" s="221">
        <v>1484960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661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661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661"/>
      <c r="S30" s="186"/>
    </row>
    <row r="31" spans="2:19" ht="15.75" customHeight="1" x14ac:dyDescent="0.2">
      <c r="B31" s="186"/>
      <c r="D31" s="935" t="s">
        <v>453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5346902</v>
      </c>
      <c r="O31" s="220" t="s">
        <v>28</v>
      </c>
      <c r="P31" s="221">
        <v>5346902</v>
      </c>
      <c r="Q31" s="661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661"/>
      <c r="S32" s="186"/>
    </row>
    <row r="33" spans="2:19" s="44" customFormat="1" ht="15.75" customHeight="1" x14ac:dyDescent="0.2">
      <c r="B33" s="186"/>
      <c r="C33"/>
      <c r="D33" s="867"/>
      <c r="E33" s="868"/>
      <c r="F33" s="665"/>
      <c r="G33" s="663"/>
      <c r="H33" s="663"/>
      <c r="I33" s="663"/>
      <c r="J33" s="663"/>
      <c r="K33" s="663"/>
      <c r="L33" s="664"/>
      <c r="M33" s="220"/>
      <c r="N33" s="285"/>
      <c r="O33" s="220"/>
      <c r="P33" s="221"/>
      <c r="Q33" s="661"/>
      <c r="R33"/>
      <c r="S33" s="186"/>
    </row>
    <row r="34" spans="2:19" s="44" customFormat="1" ht="15.75" customHeight="1" x14ac:dyDescent="0.2">
      <c r="B34" s="186"/>
      <c r="C34"/>
      <c r="D34" s="658"/>
      <c r="E34" s="659"/>
      <c r="F34" s="665"/>
      <c r="G34" s="663"/>
      <c r="H34" s="663"/>
      <c r="I34" s="663"/>
      <c r="J34" s="663"/>
      <c r="K34" s="663"/>
      <c r="L34" s="664"/>
      <c r="M34" s="220"/>
      <c r="N34" s="285"/>
      <c r="O34" s="220"/>
      <c r="P34" s="221"/>
      <c r="Q34" s="661"/>
      <c r="R34"/>
      <c r="S34" s="186"/>
    </row>
    <row r="35" spans="2:19" s="44" customFormat="1" ht="15.75" customHeight="1" x14ac:dyDescent="0.2">
      <c r="B35" s="186"/>
      <c r="C35"/>
      <c r="D35" s="867"/>
      <c r="E35" s="868"/>
      <c r="F35" s="665"/>
      <c r="G35" s="663"/>
      <c r="H35" s="663"/>
      <c r="I35" s="663"/>
      <c r="J35" s="663"/>
      <c r="K35" s="663"/>
      <c r="L35" s="664"/>
      <c r="M35" s="220"/>
      <c r="N35" s="285"/>
      <c r="O35" s="220"/>
      <c r="P35" s="221"/>
      <c r="Q35" s="661"/>
      <c r="R35"/>
      <c r="S35" s="186"/>
    </row>
    <row r="36" spans="2:19" s="44" customFormat="1" ht="15.75" customHeight="1" x14ac:dyDescent="0.2">
      <c r="B36" s="186"/>
      <c r="C36"/>
      <c r="D36" s="867"/>
      <c r="E36" s="868"/>
      <c r="F36" s="665"/>
      <c r="G36" s="663"/>
      <c r="H36" s="663"/>
      <c r="I36" s="663"/>
      <c r="J36" s="663"/>
      <c r="K36" s="663"/>
      <c r="L36" s="664"/>
      <c r="M36" s="220"/>
      <c r="N36" s="285"/>
      <c r="O36" s="220"/>
      <c r="P36" s="221"/>
      <c r="Q36" s="661"/>
      <c r="R36"/>
      <c r="S36" s="186"/>
    </row>
    <row r="37" spans="2:19" s="44" customFormat="1" ht="15.75" customHeight="1" x14ac:dyDescent="0.2">
      <c r="B37" s="186"/>
      <c r="C37"/>
      <c r="D37" s="867"/>
      <c r="E37" s="868"/>
      <c r="F37" s="665"/>
      <c r="G37" s="663"/>
      <c r="H37" s="663"/>
      <c r="I37" s="663"/>
      <c r="J37" s="663"/>
      <c r="K37" s="663"/>
      <c r="L37" s="664"/>
      <c r="M37" s="220"/>
      <c r="N37" s="285"/>
      <c r="O37" s="220"/>
      <c r="P37" s="221"/>
      <c r="Q37" s="661"/>
      <c r="R37"/>
      <c r="S37" s="186"/>
    </row>
    <row r="38" spans="2:19" s="44" customFormat="1" ht="15.75" customHeight="1" x14ac:dyDescent="0.2">
      <c r="B38" s="186"/>
      <c r="C38"/>
      <c r="D38" s="867"/>
      <c r="E38" s="937"/>
      <c r="F38" s="866"/>
      <c r="G38" s="864"/>
      <c r="H38" s="864"/>
      <c r="I38" s="864"/>
      <c r="J38" s="864"/>
      <c r="K38" s="864"/>
      <c r="L38" s="865"/>
      <c r="M38" s="219"/>
      <c r="N38" s="283"/>
      <c r="O38" s="224"/>
      <c r="P38" s="221"/>
      <c r="Q38" s="222"/>
      <c r="R38"/>
      <c r="S38" s="186"/>
    </row>
    <row r="39" spans="2:19" s="44" customFormat="1" ht="15.75" customHeight="1" x14ac:dyDescent="0.2">
      <c r="B39" s="186"/>
      <c r="C39"/>
      <c r="D39" s="867"/>
      <c r="E39" s="868"/>
      <c r="F39" s="665"/>
      <c r="G39" s="663"/>
      <c r="H39" s="663"/>
      <c r="I39" s="663"/>
      <c r="J39" s="663"/>
      <c r="K39" s="663"/>
      <c r="L39" s="664"/>
      <c r="M39" s="219"/>
      <c r="N39" s="283"/>
      <c r="O39" s="220"/>
      <c r="P39" s="280"/>
      <c r="Q39" s="661"/>
      <c r="R39"/>
      <c r="S39" s="186"/>
    </row>
    <row r="40" spans="2:19" s="44" customFormat="1" ht="15.75" customHeight="1" x14ac:dyDescent="0.2">
      <c r="B40" s="186"/>
      <c r="C40"/>
      <c r="D40" s="862"/>
      <c r="E40" s="861"/>
      <c r="F40" s="866"/>
      <c r="G40" s="864"/>
      <c r="H40" s="864"/>
      <c r="I40" s="864"/>
      <c r="J40" s="864"/>
      <c r="K40" s="864"/>
      <c r="L40" s="865"/>
      <c r="M40" s="219"/>
      <c r="N40" s="283"/>
      <c r="O40" s="224"/>
      <c r="P40" s="221"/>
      <c r="Q40" s="222"/>
      <c r="R40"/>
      <c r="S40" s="186"/>
    </row>
    <row r="41" spans="2:19" s="44" customFormat="1" ht="15.75" customHeight="1" x14ac:dyDescent="0.2">
      <c r="B41" s="186"/>
      <c r="C41"/>
      <c r="D41" s="867"/>
      <c r="E41" s="868"/>
      <c r="F41" s="665"/>
      <c r="G41" s="663"/>
      <c r="H41" s="663"/>
      <c r="I41" s="663"/>
      <c r="J41" s="663"/>
      <c r="K41" s="663"/>
      <c r="L41" s="664"/>
      <c r="M41" s="219"/>
      <c r="N41" s="283"/>
      <c r="O41" s="220"/>
      <c r="P41" s="280"/>
      <c r="Q41" s="661"/>
      <c r="R41"/>
      <c r="S41" s="186"/>
    </row>
    <row r="42" spans="2:19" s="44" customFormat="1" ht="15.75" customHeight="1" x14ac:dyDescent="0.2">
      <c r="B42" s="186"/>
      <c r="C42"/>
      <c r="D42" s="862"/>
      <c r="E42" s="861"/>
      <c r="F42" s="866"/>
      <c r="G42" s="864"/>
      <c r="H42" s="864"/>
      <c r="I42" s="864"/>
      <c r="J42" s="864"/>
      <c r="K42" s="864"/>
      <c r="L42" s="865"/>
      <c r="M42" s="219"/>
      <c r="N42" s="283"/>
      <c r="O42" s="224"/>
      <c r="P42" s="221"/>
      <c r="Q42" s="222"/>
      <c r="R42"/>
      <c r="S42" s="186"/>
    </row>
    <row r="43" spans="2:19" s="44" customFormat="1" ht="15.75" customHeight="1" x14ac:dyDescent="0.2">
      <c r="B43" s="186"/>
      <c r="C43"/>
      <c r="D43" s="862"/>
      <c r="E43" s="905"/>
      <c r="F43" s="665"/>
      <c r="G43" s="663"/>
      <c r="H43" s="663"/>
      <c r="I43" s="663"/>
      <c r="J43" s="663"/>
      <c r="K43" s="663"/>
      <c r="L43" s="664"/>
      <c r="M43" s="219"/>
      <c r="N43" s="283"/>
      <c r="O43" s="220"/>
      <c r="P43" s="280"/>
      <c r="Q43" s="661"/>
      <c r="R43"/>
      <c r="S43" s="186"/>
    </row>
    <row r="44" spans="2:19" s="44" customFormat="1" ht="15.75" customHeight="1" x14ac:dyDescent="0.2">
      <c r="B44" s="186"/>
      <c r="C44"/>
      <c r="D44" s="862"/>
      <c r="E44" s="861"/>
      <c r="F44" s="863"/>
      <c r="G44" s="864"/>
      <c r="H44" s="864"/>
      <c r="I44" s="864"/>
      <c r="J44" s="864"/>
      <c r="K44" s="864"/>
      <c r="L44" s="865"/>
      <c r="M44" s="219"/>
      <c r="N44" s="283"/>
      <c r="O44" s="224"/>
      <c r="P44" s="221"/>
      <c r="Q44" s="222"/>
      <c r="R44"/>
      <c r="S44" s="186"/>
    </row>
    <row r="45" spans="2:19" s="44" customFormat="1" ht="15.75" customHeight="1" x14ac:dyDescent="0.2">
      <c r="B45" s="186"/>
      <c r="C45"/>
      <c r="D45" s="862"/>
      <c r="E45" s="905"/>
      <c r="F45" s="863"/>
      <c r="G45" s="864"/>
      <c r="H45" s="864"/>
      <c r="I45" s="864"/>
      <c r="J45" s="864"/>
      <c r="K45" s="864"/>
      <c r="L45" s="865"/>
      <c r="M45" s="219"/>
      <c r="N45" s="283"/>
      <c r="O45" s="220"/>
      <c r="P45" s="280"/>
      <c r="Q45" s="661"/>
      <c r="R45"/>
      <c r="S45" s="186"/>
    </row>
    <row r="46" spans="2:19" s="44" customFormat="1" ht="15.75" customHeight="1" x14ac:dyDescent="0.2">
      <c r="B46" s="186"/>
      <c r="C46"/>
      <c r="D46" s="660"/>
      <c r="E46" s="661"/>
      <c r="F46" s="665"/>
      <c r="G46" s="663"/>
      <c r="H46" s="663"/>
      <c r="I46" s="663"/>
      <c r="J46" s="663"/>
      <c r="K46" s="663"/>
      <c r="L46" s="664"/>
      <c r="M46" s="288"/>
      <c r="N46" s="283"/>
      <c r="O46" s="220"/>
      <c r="P46" s="280"/>
      <c r="Q46" s="661"/>
      <c r="R46"/>
      <c r="S46" s="186"/>
    </row>
    <row r="47" spans="2:19" s="44" customFormat="1" ht="15.75" customHeight="1" x14ac:dyDescent="0.2">
      <c r="B47" s="186"/>
      <c r="C47"/>
      <c r="D47" s="660"/>
      <c r="E47" s="661"/>
      <c r="F47" s="665"/>
      <c r="G47" s="663"/>
      <c r="H47" s="663"/>
      <c r="I47" s="663"/>
      <c r="J47" s="663"/>
      <c r="K47" s="663"/>
      <c r="L47" s="664"/>
      <c r="M47" s="288"/>
      <c r="N47" s="283"/>
      <c r="O47" s="220"/>
      <c r="P47" s="280"/>
      <c r="Q47" s="661"/>
      <c r="R47"/>
      <c r="S47" s="186"/>
    </row>
    <row r="48" spans="2:19" s="44" customFormat="1" ht="15.75" customHeight="1" x14ac:dyDescent="0.2">
      <c r="B48" s="186"/>
      <c r="C48"/>
      <c r="D48" s="660"/>
      <c r="E48" s="661"/>
      <c r="F48" s="665"/>
      <c r="G48" s="663"/>
      <c r="H48" s="663"/>
      <c r="I48" s="663"/>
      <c r="J48" s="663"/>
      <c r="K48" s="663"/>
      <c r="L48" s="664"/>
      <c r="M48" s="288"/>
      <c r="N48" s="283"/>
      <c r="O48" s="220"/>
      <c r="P48" s="280"/>
      <c r="Q48" s="661"/>
      <c r="R48"/>
      <c r="S48" s="186"/>
    </row>
    <row r="49" spans="2:19" s="44" customFormat="1" ht="15.75" customHeight="1" x14ac:dyDescent="0.2">
      <c r="B49" s="186"/>
      <c r="C49"/>
      <c r="D49" s="660"/>
      <c r="E49" s="661"/>
      <c r="F49" s="665"/>
      <c r="G49" s="663"/>
      <c r="H49" s="663"/>
      <c r="I49" s="663"/>
      <c r="J49" s="663"/>
      <c r="K49" s="663"/>
      <c r="L49" s="664"/>
      <c r="M49" s="288"/>
      <c r="N49" s="283"/>
      <c r="O49" s="220"/>
      <c r="P49" s="280"/>
      <c r="Q49" s="661"/>
      <c r="R49"/>
      <c r="S49" s="186"/>
    </row>
    <row r="50" spans="2:19" s="44" customFormat="1" ht="15.75" customHeight="1" x14ac:dyDescent="0.2">
      <c r="B50" s="186"/>
      <c r="C50"/>
      <c r="D50" s="660"/>
      <c r="E50" s="661"/>
      <c r="F50" s="665"/>
      <c r="G50" s="663"/>
      <c r="H50" s="663"/>
      <c r="I50" s="663"/>
      <c r="J50" s="663"/>
      <c r="K50" s="663"/>
      <c r="L50" s="664"/>
      <c r="M50" s="288"/>
      <c r="N50" s="283"/>
      <c r="O50" s="220"/>
      <c r="P50" s="280"/>
      <c r="Q50" s="661"/>
      <c r="R50"/>
      <c r="S50" s="186"/>
    </row>
    <row r="51" spans="2:19" s="44" customFormat="1" ht="15.75" customHeight="1" x14ac:dyDescent="0.2">
      <c r="B51" s="186"/>
      <c r="C51"/>
      <c r="D51" s="660"/>
      <c r="E51" s="661"/>
      <c r="F51" s="863"/>
      <c r="G51" s="864"/>
      <c r="H51" s="864"/>
      <c r="I51" s="864"/>
      <c r="J51" s="864"/>
      <c r="K51" s="864"/>
      <c r="L51" s="865"/>
      <c r="M51" s="288"/>
      <c r="N51" s="283"/>
      <c r="O51" s="224"/>
      <c r="P51" s="221"/>
      <c r="Q51" s="136"/>
      <c r="R51"/>
      <c r="S51" s="186"/>
    </row>
    <row r="52" spans="2:19" s="44" customFormat="1" ht="15.75" customHeight="1" x14ac:dyDescent="0.2">
      <c r="B52" s="186"/>
      <c r="C52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86"/>
      <c r="O52" s="220"/>
      <c r="P52" s="280"/>
      <c r="Q52" s="661"/>
      <c r="R52"/>
      <c r="S52" s="186"/>
    </row>
    <row r="53" spans="2:19" s="44" customFormat="1" ht="15.75" customHeight="1" x14ac:dyDescent="0.2">
      <c r="B53" s="186"/>
      <c r="C53"/>
      <c r="D53" s="862"/>
      <c r="E53" s="905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R53"/>
      <c r="S53" s="186"/>
    </row>
    <row r="54" spans="2:19" s="44" customFormat="1" ht="15.75" customHeight="1" x14ac:dyDescent="0.2">
      <c r="B54" s="186"/>
      <c r="C54"/>
      <c r="D54" s="226"/>
      <c r="E54" s="136"/>
      <c r="F54" s="866"/>
      <c r="G54" s="864"/>
      <c r="H54" s="864"/>
      <c r="I54" s="864"/>
      <c r="J54" s="864"/>
      <c r="K54" s="864"/>
      <c r="L54" s="865"/>
      <c r="M54" s="227"/>
      <c r="N54" s="228"/>
      <c r="O54" s="229"/>
      <c r="P54" s="225"/>
      <c r="Q54" s="136"/>
      <c r="R54"/>
      <c r="S54" s="186"/>
    </row>
    <row r="55" spans="2:19" s="44" customFormat="1" ht="15.75" customHeight="1" x14ac:dyDescent="0.2">
      <c r="B55" s="186"/>
      <c r="C55"/>
      <c r="D55" s="230"/>
      <c r="E55" s="231"/>
      <c r="F55" s="902"/>
      <c r="G55" s="903"/>
      <c r="H55" s="903"/>
      <c r="I55" s="903"/>
      <c r="J55" s="903"/>
      <c r="K55" s="903"/>
      <c r="L55" s="904"/>
      <c r="M55" s="232"/>
      <c r="N55" s="233"/>
      <c r="O55" s="234"/>
      <c r="P55" s="235"/>
      <c r="Q55" s="231"/>
      <c r="R55"/>
      <c r="S55" s="186"/>
    </row>
    <row r="56" spans="2:19" s="44" customFormat="1" ht="15.75" customHeight="1" x14ac:dyDescent="0.2">
      <c r="B56" s="186"/>
      <c r="C56"/>
      <c r="D56" s="938" t="s">
        <v>173</v>
      </c>
      <c r="E56" s="939"/>
      <c r="F56" s="939"/>
      <c r="G56" s="939"/>
      <c r="H56" s="939"/>
      <c r="I56" s="939"/>
      <c r="J56" s="940"/>
      <c r="K56" s="236" t="s">
        <v>2</v>
      </c>
      <c r="L56" s="237"/>
      <c r="M56" s="238"/>
      <c r="N56" s="282">
        <f>SUM(N28:N55)</f>
        <v>5346902</v>
      </c>
      <c r="O56" s="7"/>
      <c r="P56" s="239">
        <f>SUM(P25:P54)</f>
        <v>6831862</v>
      </c>
      <c r="Q56" s="80"/>
      <c r="R56"/>
      <c r="S56" s="186"/>
    </row>
    <row r="57" spans="2:19" s="44" customFormat="1" ht="16.5" customHeight="1" x14ac:dyDescent="0.2">
      <c r="B57" s="186"/>
      <c r="C57"/>
      <c r="D57" s="883" t="s">
        <v>185</v>
      </c>
      <c r="E57" s="884"/>
      <c r="F57" s="884"/>
      <c r="G57" s="884"/>
      <c r="H57" s="884"/>
      <c r="I57" s="884"/>
      <c r="J57" s="885"/>
      <c r="K57" s="240" t="s">
        <v>2</v>
      </c>
      <c r="L57" s="241"/>
      <c r="M57" s="242"/>
      <c r="N57" s="10"/>
      <c r="O57" s="243"/>
      <c r="P57" s="243">
        <v>5000000</v>
      </c>
      <c r="Q57" s="28"/>
      <c r="R57"/>
      <c r="S57" s="186"/>
    </row>
    <row r="58" spans="2:19" s="44" customFormat="1" ht="16.5" customHeight="1" x14ac:dyDescent="0.2">
      <c r="B58" s="186"/>
      <c r="C58"/>
      <c r="D58" s="880"/>
      <c r="E58" s="881"/>
      <c r="F58" s="881"/>
      <c r="G58" s="881"/>
      <c r="H58" s="881"/>
      <c r="I58" s="881"/>
      <c r="J58" s="882"/>
      <c r="K58" s="84" t="s">
        <v>27</v>
      </c>
      <c r="L58" s="11"/>
      <c r="M58" s="242"/>
      <c r="N58" s="10"/>
      <c r="O58" s="243"/>
      <c r="P58" s="217"/>
      <c r="Q58" s="80"/>
      <c r="R58"/>
      <c r="S58" s="186"/>
    </row>
    <row r="59" spans="2:19" s="44" customFormat="1" ht="18" customHeight="1" x14ac:dyDescent="0.2">
      <c r="B59" s="186"/>
      <c r="C59"/>
      <c r="D59" s="886" t="s">
        <v>184</v>
      </c>
      <c r="E59" s="887"/>
      <c r="F59" s="887"/>
      <c r="G59" s="887"/>
      <c r="H59" s="887"/>
      <c r="I59" s="887"/>
      <c r="J59" s="888"/>
      <c r="K59" s="84" t="s">
        <v>2</v>
      </c>
      <c r="L59" s="244"/>
      <c r="M59" s="245"/>
      <c r="N59" s="246"/>
      <c r="O59" s="87"/>
      <c r="P59" s="247">
        <f>P56-P57</f>
        <v>1831862</v>
      </c>
      <c r="Q59" s="248"/>
      <c r="R59"/>
      <c r="S59" s="186"/>
    </row>
    <row r="60" spans="2:19" s="44" customFormat="1" ht="18" customHeight="1" x14ac:dyDescent="0.2">
      <c r="B60" s="186"/>
      <c r="C60"/>
      <c r="D60" s="889"/>
      <c r="E60" s="890"/>
      <c r="F60" s="890"/>
      <c r="G60" s="890"/>
      <c r="H60" s="890"/>
      <c r="I60" s="890"/>
      <c r="J60" s="891"/>
      <c r="K60" s="249" t="s">
        <v>27</v>
      </c>
      <c r="L60" s="250"/>
      <c r="M60" s="251"/>
      <c r="N60" s="252"/>
      <c r="O60" s="87"/>
      <c r="P60" s="247"/>
      <c r="Q60" s="248"/>
      <c r="R60"/>
      <c r="S60" s="186"/>
    </row>
    <row r="61" spans="2:19" s="44" customFormat="1" ht="18" customHeight="1" x14ac:dyDescent="0.2">
      <c r="B61" s="186"/>
      <c r="C61"/>
      <c r="D61" s="253"/>
      <c r="E61" s="254"/>
      <c r="F61" s="254"/>
      <c r="G61" s="254"/>
      <c r="H61" s="254"/>
      <c r="I61" s="254"/>
      <c r="J61" s="255"/>
      <c r="K61" s="256"/>
      <c r="L61" s="257"/>
      <c r="M61" s="258"/>
      <c r="N61" s="258"/>
      <c r="O61" s="87"/>
      <c r="P61" s="259"/>
      <c r="Q61" s="82"/>
      <c r="R61"/>
      <c r="S61" s="186"/>
    </row>
    <row r="62" spans="2:19" s="44" customFormat="1" ht="4.5" customHeight="1" x14ac:dyDescent="0.2">
      <c r="B62" s="186"/>
      <c r="C62"/>
      <c r="D62"/>
      <c r="E62"/>
      <c r="F62"/>
      <c r="G62" s="188"/>
      <c r="H62" s="188"/>
      <c r="I62"/>
      <c r="J62"/>
      <c r="K62"/>
      <c r="L62"/>
      <c r="M62"/>
      <c r="N62"/>
      <c r="O62"/>
      <c r="P62"/>
      <c r="Q62"/>
      <c r="R62"/>
      <c r="S62" s="186"/>
    </row>
    <row r="63" spans="2:19" s="44" customFormat="1" x14ac:dyDescent="0.2">
      <c r="B63" s="186"/>
      <c r="C63"/>
      <c r="D63" s="81"/>
      <c r="E63" s="54" t="s">
        <v>174</v>
      </c>
      <c r="F63" s="54"/>
      <c r="G63" s="54"/>
      <c r="H63" s="54"/>
      <c r="I63" s="260"/>
      <c r="J63" s="54"/>
      <c r="K63" s="892" t="s">
        <v>175</v>
      </c>
      <c r="L63" s="892"/>
      <c r="M63" s="260"/>
      <c r="N63" s="54" t="s">
        <v>176</v>
      </c>
      <c r="O63" s="260"/>
      <c r="P63" s="54" t="s">
        <v>177</v>
      </c>
      <c r="Q63" s="241"/>
      <c r="R63"/>
      <c r="S63" s="186"/>
    </row>
    <row r="64" spans="2:19" s="44" customFormat="1" x14ac:dyDescent="0.2">
      <c r="B64" s="186"/>
      <c r="C64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R64"/>
      <c r="S64" s="186"/>
    </row>
    <row r="65" spans="2:19" s="44" customFormat="1" x14ac:dyDescent="0.2">
      <c r="B65" s="186"/>
      <c r="C65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R65"/>
      <c r="S65" s="186"/>
    </row>
    <row r="66" spans="2:19" s="44" customFormat="1" x14ac:dyDescent="0.2">
      <c r="B66" s="186"/>
      <c r="C6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R66"/>
      <c r="S66" s="186"/>
    </row>
    <row r="67" spans="2:19" s="44" customFormat="1" x14ac:dyDescent="0.2">
      <c r="B67" s="186"/>
      <c r="C67"/>
      <c r="D67" s="38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9"/>
      <c r="R67"/>
      <c r="S67" s="186"/>
    </row>
    <row r="68" spans="2:19" s="44" customFormat="1" x14ac:dyDescent="0.2">
      <c r="B68" s="186"/>
      <c r="C68"/>
      <c r="D68" s="874" t="s">
        <v>212</v>
      </c>
      <c r="E68" s="875"/>
      <c r="F68" s="875"/>
      <c r="G68" s="875"/>
      <c r="H68" s="875"/>
      <c r="I68" s="875"/>
      <c r="J68" s="262" t="s">
        <v>178</v>
      </c>
      <c r="K68" s="875" t="s">
        <v>183</v>
      </c>
      <c r="L68" s="877"/>
      <c r="M68" s="261"/>
      <c r="N68" s="666" t="s">
        <v>179</v>
      </c>
      <c r="O68" s="261"/>
      <c r="P68" s="203" t="s">
        <v>180</v>
      </c>
      <c r="Q68" s="231"/>
      <c r="R68"/>
      <c r="S68" s="186"/>
    </row>
    <row r="69" spans="2:19" s="44" customFormat="1" ht="3.75" customHeight="1" x14ac:dyDescent="0.2">
      <c r="B69" s="186"/>
      <c r="C69"/>
      <c r="D69"/>
      <c r="E69"/>
      <c r="F69"/>
      <c r="G69" s="188"/>
      <c r="H69" s="188"/>
      <c r="I69"/>
      <c r="J69"/>
      <c r="K69"/>
      <c r="L69"/>
      <c r="M69"/>
      <c r="N69"/>
      <c r="O69"/>
      <c r="P69"/>
      <c r="Q69"/>
      <c r="R69"/>
      <c r="S69" s="186"/>
    </row>
    <row r="70" spans="2:19" s="44" customFormat="1" ht="16.5" customHeight="1" x14ac:dyDescent="0.2">
      <c r="B70" s="186"/>
      <c r="C70"/>
      <c r="D70" s="264" t="s">
        <v>108</v>
      </c>
      <c r="E70" s="265"/>
      <c r="F70" s="265"/>
      <c r="G70" s="265"/>
      <c r="H70" s="265"/>
      <c r="I70" s="265"/>
      <c r="J70" s="265"/>
      <c r="K70" s="266"/>
      <c r="L70" s="81"/>
      <c r="M70" s="37"/>
      <c r="N70" s="37"/>
      <c r="O70" s="76"/>
      <c r="P70" s="267" t="s">
        <v>111</v>
      </c>
      <c r="Q70" s="36"/>
      <c r="R70"/>
      <c r="S70" s="186"/>
    </row>
    <row r="71" spans="2:19" s="44" customFormat="1" ht="15" customHeight="1" x14ac:dyDescent="0.2">
      <c r="B71" s="186"/>
      <c r="C71"/>
      <c r="D71" s="264" t="s">
        <v>109</v>
      </c>
      <c r="E71" s="265"/>
      <c r="F71" s="265"/>
      <c r="G71" s="265"/>
      <c r="H71" s="265"/>
      <c r="I71" s="266"/>
      <c r="J71" s="264" t="s">
        <v>8</v>
      </c>
      <c r="K71" s="266"/>
      <c r="L71" s="268" t="s">
        <v>11</v>
      </c>
      <c r="M71" s="269"/>
      <c r="N71" s="269"/>
      <c r="O71" s="270"/>
      <c r="P71" s="271" t="s">
        <v>112</v>
      </c>
      <c r="Q71" s="43"/>
      <c r="R71"/>
      <c r="S71" s="186"/>
    </row>
    <row r="72" spans="2:19" s="44" customFormat="1" x14ac:dyDescent="0.2">
      <c r="B72" s="186"/>
      <c r="C72"/>
      <c r="D72" s="869">
        <f>Q26</f>
        <v>7000003604</v>
      </c>
      <c r="E72" s="870"/>
      <c r="F72" s="870"/>
      <c r="G72" s="870"/>
      <c r="H72" s="870"/>
      <c r="I72" s="871"/>
      <c r="J72" s="878">
        <f>P26</f>
        <v>1484960</v>
      </c>
      <c r="K72" s="879"/>
      <c r="L72" s="38"/>
      <c r="M72" s="3"/>
      <c r="N72" s="3"/>
      <c r="O72" s="39"/>
      <c r="P72" s="3"/>
      <c r="Q72" s="39"/>
      <c r="R72"/>
      <c r="S72" s="186"/>
    </row>
    <row r="73" spans="2:19" s="44" customFormat="1" x14ac:dyDescent="0.2">
      <c r="B73" s="186"/>
      <c r="C73"/>
      <c r="D73" s="869">
        <v>7000002301</v>
      </c>
      <c r="E73" s="870"/>
      <c r="F73" s="870"/>
      <c r="G73" s="870"/>
      <c r="H73" s="870"/>
      <c r="I73" s="871"/>
      <c r="J73" s="872">
        <f>N56</f>
        <v>5346902</v>
      </c>
      <c r="K73" s="873"/>
      <c r="L73" s="38"/>
      <c r="M73" s="3"/>
      <c r="N73" s="3"/>
      <c r="O73" s="39"/>
      <c r="P73" s="271"/>
      <c r="Q73" s="43"/>
      <c r="R73"/>
      <c r="S73" s="186"/>
    </row>
    <row r="74" spans="2:19" s="44" customFormat="1" x14ac:dyDescent="0.2">
      <c r="B74" s="186"/>
      <c r="C74"/>
      <c r="D74" s="869"/>
      <c r="E74" s="870"/>
      <c r="F74" s="870"/>
      <c r="G74" s="870"/>
      <c r="H74" s="870"/>
      <c r="I74" s="871"/>
      <c r="J74" s="876"/>
      <c r="K74" s="871"/>
      <c r="L74" s="38"/>
      <c r="M74" s="3"/>
      <c r="N74" s="3"/>
      <c r="O74" s="39"/>
      <c r="P74" s="271" t="s">
        <v>181</v>
      </c>
      <c r="Q74" s="43"/>
      <c r="R74"/>
      <c r="S74" s="186"/>
    </row>
    <row r="75" spans="2:19" s="44" customFormat="1" x14ac:dyDescent="0.2">
      <c r="B75" s="186"/>
      <c r="C75"/>
      <c r="D75" s="857"/>
      <c r="E75" s="858"/>
      <c r="F75" s="858"/>
      <c r="G75" s="858"/>
      <c r="H75" s="858"/>
      <c r="I75" s="859"/>
      <c r="J75" s="876"/>
      <c r="K75" s="871"/>
      <c r="L75" s="38"/>
      <c r="M75" s="3"/>
      <c r="N75" s="3"/>
      <c r="O75" s="39"/>
      <c r="P75" s="3" t="s">
        <v>113</v>
      </c>
      <c r="Q75" s="272" t="s">
        <v>105</v>
      </c>
      <c r="R75"/>
      <c r="S75" s="186"/>
    </row>
    <row r="76" spans="2:19" s="44" customFormat="1" x14ac:dyDescent="0.2">
      <c r="B76" s="186"/>
      <c r="C76"/>
      <c r="D76" s="857"/>
      <c r="E76" s="858"/>
      <c r="F76" s="858"/>
      <c r="G76" s="858"/>
      <c r="H76" s="858"/>
      <c r="I76" s="859"/>
      <c r="J76" s="273"/>
      <c r="K76" s="202"/>
      <c r="L76" s="268" t="s">
        <v>110</v>
      </c>
      <c r="M76" s="269"/>
      <c r="N76" s="269"/>
      <c r="O76" s="270"/>
      <c r="P76" s="3" t="s">
        <v>114</v>
      </c>
      <c r="Q76" s="272" t="s">
        <v>105</v>
      </c>
      <c r="R76"/>
      <c r="S76" s="186"/>
    </row>
    <row r="77" spans="2:19" s="44" customFormat="1" x14ac:dyDescent="0.2">
      <c r="B77" s="186"/>
      <c r="C77"/>
      <c r="D77" s="267"/>
      <c r="E77" s="78"/>
      <c r="F77" s="78"/>
      <c r="G77" s="78"/>
      <c r="H77" s="78"/>
      <c r="I77" s="36"/>
      <c r="J77" s="273"/>
      <c r="K77" s="202"/>
      <c r="L77" s="38" t="s">
        <v>182</v>
      </c>
      <c r="M77" s="3"/>
      <c r="N77" s="3" t="s">
        <v>426</v>
      </c>
      <c r="O77" s="39"/>
      <c r="P77" s="3" t="s">
        <v>115</v>
      </c>
      <c r="Q77" s="272" t="s">
        <v>105</v>
      </c>
      <c r="R77"/>
      <c r="S77" s="186"/>
    </row>
    <row r="78" spans="2:19" s="44" customFormat="1" x14ac:dyDescent="0.2">
      <c r="B78" s="186"/>
      <c r="C78"/>
      <c r="D78" s="273"/>
      <c r="E78" s="274"/>
      <c r="F78" s="274"/>
      <c r="G78" s="274"/>
      <c r="H78" s="274"/>
      <c r="I78" s="202"/>
      <c r="J78" s="273"/>
      <c r="K78" s="202"/>
      <c r="L78" s="40"/>
      <c r="M78" s="31"/>
      <c r="N78" s="31"/>
      <c r="O78" s="79"/>
      <c r="P78" s="31" t="s">
        <v>114</v>
      </c>
      <c r="Q78" s="275" t="s">
        <v>105</v>
      </c>
      <c r="R78"/>
      <c r="S78" s="186"/>
    </row>
    <row r="79" spans="2:19" s="44" customFormat="1" ht="5.25" customHeight="1" x14ac:dyDescent="0.2">
      <c r="B79" s="186"/>
      <c r="C79"/>
      <c r="D79"/>
      <c r="E79"/>
      <c r="F79"/>
      <c r="G79" s="188"/>
      <c r="H79" s="188"/>
      <c r="I79"/>
      <c r="J79"/>
      <c r="K79"/>
      <c r="L79"/>
      <c r="M79"/>
      <c r="N79"/>
      <c r="O79"/>
      <c r="P79"/>
      <c r="Q79"/>
      <c r="R79"/>
      <c r="S79" s="186"/>
    </row>
    <row r="80" spans="2:19" s="44" customFormat="1" ht="3" customHeight="1" x14ac:dyDescent="0.2">
      <c r="B80" s="186"/>
      <c r="C80" s="186"/>
      <c r="D80" s="186"/>
      <c r="E80" s="186"/>
      <c r="F80" s="186"/>
      <c r="G80" s="187"/>
      <c r="H80" s="187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</row>
    <row r="81" spans="7:8" s="44" customFormat="1" x14ac:dyDescent="0.2">
      <c r="G81" s="185"/>
      <c r="H81" s="185"/>
    </row>
    <row r="82" spans="7:8" s="44" customFormat="1" x14ac:dyDescent="0.2">
      <c r="G82" s="185"/>
      <c r="H82" s="185"/>
    </row>
    <row r="83" spans="7:8" s="44" customFormat="1" x14ac:dyDescent="0.2">
      <c r="G83" s="185"/>
      <c r="H83" s="185"/>
    </row>
    <row r="84" spans="7:8" s="44" customFormat="1" x14ac:dyDescent="0.2">
      <c r="G84" s="185"/>
      <c r="H84" s="185"/>
    </row>
    <row r="85" spans="7:8" s="44" customFormat="1" x14ac:dyDescent="0.2">
      <c r="G85" s="185"/>
      <c r="H85" s="185"/>
    </row>
    <row r="86" spans="7:8" s="44" customFormat="1" x14ac:dyDescent="0.2">
      <c r="G86" s="185"/>
      <c r="H86" s="185"/>
    </row>
    <row r="87" spans="7:8" s="44" customFormat="1" x14ac:dyDescent="0.2">
      <c r="G87" s="185"/>
      <c r="H87" s="185"/>
    </row>
    <row r="88" spans="7:8" s="44" customFormat="1" x14ac:dyDescent="0.2">
      <c r="G88" s="185"/>
      <c r="H88" s="185"/>
    </row>
    <row r="89" spans="7:8" s="44" customFormat="1" x14ac:dyDescent="0.2">
      <c r="G89" s="185"/>
      <c r="H89" s="185"/>
    </row>
    <row r="90" spans="7:8" s="44" customFormat="1" x14ac:dyDescent="0.2">
      <c r="G90" s="185"/>
      <c r="H90" s="185"/>
    </row>
    <row r="91" spans="7:8" s="44" customFormat="1" x14ac:dyDescent="0.2">
      <c r="G91" s="185"/>
      <c r="H91" s="185"/>
    </row>
    <row r="92" spans="7:8" s="44" customFormat="1" x14ac:dyDescent="0.2">
      <c r="G92" s="185"/>
      <c r="H92" s="185"/>
    </row>
    <row r="93" spans="7:8" s="44" customFormat="1" x14ac:dyDescent="0.2">
      <c r="G93" s="185"/>
      <c r="H93" s="185"/>
    </row>
    <row r="94" spans="7:8" s="44" customFormat="1" x14ac:dyDescent="0.2">
      <c r="G94" s="185"/>
      <c r="H94" s="185"/>
    </row>
    <row r="95" spans="7:8" s="44" customFormat="1" x14ac:dyDescent="0.2">
      <c r="G95" s="185"/>
      <c r="H95" s="185"/>
    </row>
    <row r="96" spans="7:8" s="44" customFormat="1" x14ac:dyDescent="0.2">
      <c r="G96" s="185"/>
      <c r="H96" s="185"/>
    </row>
    <row r="97" spans="7:8" s="44" customFormat="1" x14ac:dyDescent="0.2">
      <c r="G97" s="185"/>
      <c r="H97" s="185"/>
    </row>
    <row r="98" spans="7:8" s="44" customFormat="1" x14ac:dyDescent="0.2">
      <c r="G98" s="185"/>
      <c r="H98" s="185"/>
    </row>
    <row r="99" spans="7:8" s="44" customFormat="1" x14ac:dyDescent="0.2">
      <c r="G99" s="185"/>
      <c r="H99" s="185"/>
    </row>
    <row r="100" spans="7:8" s="44" customFormat="1" x14ac:dyDescent="0.2">
      <c r="G100" s="185"/>
      <c r="H100" s="185"/>
    </row>
    <row r="101" spans="7:8" s="44" customFormat="1" x14ac:dyDescent="0.2">
      <c r="G101" s="185"/>
      <c r="H101" s="185"/>
    </row>
    <row r="102" spans="7:8" s="44" customFormat="1" x14ac:dyDescent="0.2">
      <c r="G102" s="185"/>
      <c r="H102" s="185"/>
    </row>
    <row r="103" spans="7:8" s="44" customFormat="1" x14ac:dyDescent="0.2">
      <c r="G103" s="185"/>
      <c r="H103" s="185"/>
    </row>
    <row r="104" spans="7:8" s="44" customFormat="1" x14ac:dyDescent="0.2">
      <c r="G104" s="185"/>
      <c r="H104" s="185"/>
    </row>
    <row r="105" spans="7:8" s="44" customFormat="1" x14ac:dyDescent="0.2">
      <c r="G105" s="185"/>
      <c r="H105" s="185"/>
    </row>
    <row r="106" spans="7:8" s="44" customFormat="1" x14ac:dyDescent="0.2">
      <c r="G106" s="185"/>
      <c r="H106" s="185"/>
    </row>
    <row r="107" spans="7:8" s="44" customFormat="1" x14ac:dyDescent="0.2">
      <c r="G107" s="185"/>
      <c r="H107" s="185"/>
    </row>
    <row r="108" spans="7:8" s="44" customFormat="1" x14ac:dyDescent="0.2">
      <c r="G108" s="185"/>
      <c r="H108" s="185"/>
    </row>
    <row r="109" spans="7:8" s="44" customFormat="1" x14ac:dyDescent="0.2">
      <c r="G109" s="185"/>
      <c r="H109" s="185"/>
    </row>
    <row r="110" spans="7:8" s="44" customFormat="1" x14ac:dyDescent="0.2">
      <c r="G110" s="185"/>
      <c r="H110" s="185"/>
    </row>
    <row r="111" spans="7:8" s="44" customFormat="1" x14ac:dyDescent="0.2">
      <c r="G111" s="185"/>
      <c r="H111" s="185"/>
    </row>
    <row r="112" spans="7:8" s="44" customFormat="1" x14ac:dyDescent="0.2">
      <c r="G112" s="185"/>
      <c r="H112" s="185"/>
    </row>
    <row r="113" spans="7:8" s="44" customFormat="1" x14ac:dyDescent="0.2">
      <c r="G113" s="185"/>
      <c r="H113" s="185"/>
    </row>
    <row r="114" spans="7:8" s="44" customFormat="1" x14ac:dyDescent="0.2">
      <c r="G114" s="185"/>
      <c r="H114" s="185"/>
    </row>
    <row r="115" spans="7:8" s="44" customFormat="1" x14ac:dyDescent="0.2">
      <c r="G115" s="185"/>
      <c r="H115" s="185"/>
    </row>
    <row r="116" spans="7:8" s="44" customFormat="1" x14ac:dyDescent="0.2">
      <c r="G116" s="185"/>
      <c r="H116" s="185"/>
    </row>
    <row r="117" spans="7:8" s="44" customFormat="1" x14ac:dyDescent="0.2">
      <c r="G117" s="185"/>
      <c r="H117" s="185"/>
    </row>
    <row r="118" spans="7:8" s="44" customFormat="1" x14ac:dyDescent="0.2">
      <c r="G118" s="185"/>
      <c r="H118" s="185"/>
    </row>
    <row r="119" spans="7:8" s="44" customFormat="1" x14ac:dyDescent="0.2">
      <c r="G119" s="185"/>
      <c r="H119" s="185"/>
    </row>
    <row r="120" spans="7:8" s="44" customFormat="1" x14ac:dyDescent="0.2">
      <c r="G120" s="185"/>
      <c r="H120" s="185"/>
    </row>
    <row r="121" spans="7:8" s="44" customFormat="1" x14ac:dyDescent="0.2">
      <c r="G121" s="185"/>
      <c r="H121" s="185"/>
    </row>
    <row r="122" spans="7:8" s="44" customFormat="1" x14ac:dyDescent="0.2">
      <c r="G122" s="185"/>
      <c r="H122" s="185"/>
    </row>
    <row r="123" spans="7:8" s="44" customFormat="1" x14ac:dyDescent="0.2">
      <c r="G123" s="185"/>
      <c r="H123" s="185"/>
    </row>
    <row r="124" spans="7:8" s="44" customFormat="1" x14ac:dyDescent="0.2">
      <c r="G124" s="185"/>
      <c r="H124" s="185"/>
    </row>
    <row r="125" spans="7:8" s="44" customFormat="1" x14ac:dyDescent="0.2">
      <c r="G125" s="185"/>
      <c r="H125" s="185"/>
    </row>
    <row r="126" spans="7:8" s="44" customFormat="1" x14ac:dyDescent="0.2">
      <c r="G126" s="185"/>
      <c r="H126" s="185"/>
    </row>
    <row r="127" spans="7:8" s="44" customFormat="1" x14ac:dyDescent="0.2">
      <c r="G127" s="185"/>
      <c r="H127" s="185"/>
    </row>
    <row r="128" spans="7:8" s="44" customFormat="1" x14ac:dyDescent="0.2">
      <c r="G128" s="185"/>
      <c r="H128" s="185"/>
    </row>
    <row r="129" spans="7:8" s="44" customFormat="1" x14ac:dyDescent="0.2">
      <c r="G129" s="185"/>
      <c r="H129" s="185"/>
    </row>
    <row r="130" spans="7:8" s="44" customFormat="1" x14ac:dyDescent="0.2">
      <c r="G130" s="185"/>
      <c r="H130" s="185"/>
    </row>
    <row r="131" spans="7:8" s="44" customFormat="1" x14ac:dyDescent="0.2">
      <c r="G131" s="185"/>
      <c r="H131" s="185"/>
    </row>
    <row r="132" spans="7:8" s="44" customFormat="1" x14ac:dyDescent="0.2">
      <c r="G132" s="185"/>
      <c r="H132" s="185"/>
    </row>
    <row r="133" spans="7:8" s="44" customFormat="1" x14ac:dyDescent="0.2">
      <c r="G133" s="185"/>
      <c r="H133" s="185"/>
    </row>
    <row r="134" spans="7:8" s="44" customFormat="1" x14ac:dyDescent="0.2">
      <c r="G134" s="185"/>
      <c r="H134" s="185"/>
    </row>
    <row r="135" spans="7:8" s="44" customFormat="1" x14ac:dyDescent="0.2">
      <c r="G135" s="185"/>
      <c r="H135" s="185"/>
    </row>
    <row r="136" spans="7:8" s="44" customFormat="1" x14ac:dyDescent="0.2">
      <c r="G136" s="185"/>
      <c r="H136" s="185"/>
    </row>
    <row r="137" spans="7:8" s="44" customFormat="1" x14ac:dyDescent="0.2">
      <c r="G137" s="185"/>
      <c r="H137" s="185"/>
    </row>
    <row r="138" spans="7:8" s="44" customFormat="1" x14ac:dyDescent="0.2">
      <c r="G138" s="185"/>
      <c r="H138" s="185"/>
    </row>
    <row r="139" spans="7:8" s="44" customFormat="1" x14ac:dyDescent="0.2">
      <c r="G139" s="185"/>
      <c r="H139" s="185"/>
    </row>
    <row r="140" spans="7:8" s="44" customFormat="1" x14ac:dyDescent="0.2">
      <c r="G140" s="185"/>
      <c r="H140" s="185"/>
    </row>
    <row r="141" spans="7:8" s="44" customFormat="1" x14ac:dyDescent="0.2">
      <c r="G141" s="185"/>
      <c r="H141" s="185"/>
    </row>
    <row r="142" spans="7:8" s="44" customFormat="1" x14ac:dyDescent="0.2">
      <c r="G142" s="185"/>
      <c r="H142" s="185"/>
    </row>
    <row r="143" spans="7:8" s="44" customFormat="1" x14ac:dyDescent="0.2">
      <c r="G143" s="185"/>
      <c r="H143" s="185"/>
    </row>
    <row r="144" spans="7:8" s="44" customFormat="1" x14ac:dyDescent="0.2">
      <c r="G144" s="185"/>
      <c r="H144" s="185"/>
    </row>
    <row r="145" spans="7:8" s="44" customFormat="1" x14ac:dyDescent="0.2">
      <c r="G145" s="185"/>
      <c r="H145" s="185"/>
    </row>
    <row r="146" spans="7:8" s="44" customFormat="1" x14ac:dyDescent="0.2">
      <c r="G146" s="185"/>
      <c r="H146" s="185"/>
    </row>
    <row r="147" spans="7:8" s="44" customFormat="1" x14ac:dyDescent="0.2">
      <c r="G147" s="185"/>
      <c r="H147" s="185"/>
    </row>
    <row r="148" spans="7:8" s="44" customFormat="1" x14ac:dyDescent="0.2">
      <c r="G148" s="185"/>
      <c r="H148" s="185"/>
    </row>
    <row r="149" spans="7:8" s="44" customFormat="1" x14ac:dyDescent="0.2">
      <c r="G149" s="185"/>
      <c r="H149" s="185"/>
    </row>
    <row r="150" spans="7:8" s="44" customFormat="1" x14ac:dyDescent="0.2">
      <c r="G150" s="185"/>
      <c r="H150" s="185"/>
    </row>
    <row r="151" spans="7:8" s="44" customFormat="1" x14ac:dyDescent="0.2">
      <c r="G151" s="185"/>
      <c r="H151" s="185"/>
    </row>
    <row r="152" spans="7:8" s="44" customFormat="1" x14ac:dyDescent="0.2">
      <c r="G152" s="185"/>
      <c r="H152" s="185"/>
    </row>
    <row r="153" spans="7:8" s="44" customFormat="1" x14ac:dyDescent="0.2">
      <c r="G153" s="185"/>
      <c r="H153" s="185"/>
    </row>
    <row r="154" spans="7:8" s="44" customFormat="1" x14ac:dyDescent="0.2">
      <c r="G154" s="185"/>
      <c r="H154" s="185"/>
    </row>
    <row r="155" spans="7:8" s="44" customFormat="1" x14ac:dyDescent="0.2">
      <c r="G155" s="185"/>
      <c r="H155" s="185"/>
    </row>
    <row r="156" spans="7:8" s="44" customFormat="1" x14ac:dyDescent="0.2">
      <c r="G156" s="185"/>
      <c r="H156" s="185"/>
    </row>
    <row r="157" spans="7:8" s="44" customFormat="1" x14ac:dyDescent="0.2">
      <c r="G157" s="185"/>
      <c r="H157" s="185"/>
    </row>
    <row r="158" spans="7:8" s="44" customFormat="1" x14ac:dyDescent="0.2">
      <c r="G158" s="185"/>
      <c r="H158" s="185"/>
    </row>
    <row r="159" spans="7:8" s="44" customFormat="1" x14ac:dyDescent="0.2">
      <c r="G159" s="185"/>
      <c r="H159" s="185"/>
    </row>
    <row r="160" spans="7:8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  <row r="191" spans="7:8" s="44" customFormat="1" x14ac:dyDescent="0.2">
      <c r="G191" s="185"/>
      <c r="H191" s="185"/>
    </row>
  </sheetData>
  <mergeCells count="67">
    <mergeCell ref="D74:I74"/>
    <mergeCell ref="J74:K74"/>
    <mergeCell ref="D75:I75"/>
    <mergeCell ref="J75:K75"/>
    <mergeCell ref="D76:I76"/>
    <mergeCell ref="D68:I68"/>
    <mergeCell ref="K68:L68"/>
    <mergeCell ref="D72:I72"/>
    <mergeCell ref="J72:K72"/>
    <mergeCell ref="D73:I73"/>
    <mergeCell ref="J73:K73"/>
    <mergeCell ref="K63:L63"/>
    <mergeCell ref="D45:E45"/>
    <mergeCell ref="F45:L45"/>
    <mergeCell ref="F51:L51"/>
    <mergeCell ref="D52:E52"/>
    <mergeCell ref="F52:L52"/>
    <mergeCell ref="D53:E53"/>
    <mergeCell ref="F53:L53"/>
    <mergeCell ref="F54:L54"/>
    <mergeCell ref="F55:L55"/>
    <mergeCell ref="D56:J56"/>
    <mergeCell ref="D57:J58"/>
    <mergeCell ref="D59:J60"/>
    <mergeCell ref="D41:E41"/>
    <mergeCell ref="D42:E42"/>
    <mergeCell ref="F42:L42"/>
    <mergeCell ref="D43:E43"/>
    <mergeCell ref="D44:E44"/>
    <mergeCell ref="F44:L44"/>
    <mergeCell ref="D40:E40"/>
    <mergeCell ref="F40:L40"/>
    <mergeCell ref="D31:E31"/>
    <mergeCell ref="F31:L31"/>
    <mergeCell ref="D32:E32"/>
    <mergeCell ref="F32:L32"/>
    <mergeCell ref="D33:E33"/>
    <mergeCell ref="D35:E35"/>
    <mergeCell ref="D36:E36"/>
    <mergeCell ref="D37:E37"/>
    <mergeCell ref="D38:E38"/>
    <mergeCell ref="F38:L38"/>
    <mergeCell ref="D39:E39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1"/>
  <sheetViews>
    <sheetView showGridLines="0" showRowColHeaders="0" zoomScale="85" zoomScaleNormal="85" workbookViewId="0">
      <selection activeCell="P34" sqref="P34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276</v>
      </c>
      <c r="S4" s="186"/>
    </row>
    <row r="5" spans="2:19" x14ac:dyDescent="0.2">
      <c r="B5" s="186"/>
      <c r="P5" s="19"/>
      <c r="Q5" s="19" t="s">
        <v>417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/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/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454</v>
      </c>
      <c r="E26" s="861"/>
      <c r="F26" s="676" t="s">
        <v>360</v>
      </c>
      <c r="G26" s="677"/>
      <c r="H26" s="677"/>
      <c r="I26" s="677"/>
      <c r="J26" s="677"/>
      <c r="K26" s="677"/>
      <c r="L26" s="678"/>
      <c r="M26" s="219"/>
      <c r="N26" s="283"/>
      <c r="O26" s="220" t="s">
        <v>28</v>
      </c>
      <c r="P26" s="221">
        <v>2116680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675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675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675"/>
      <c r="S30" s="186"/>
    </row>
    <row r="31" spans="2:19" ht="15.75" customHeight="1" x14ac:dyDescent="0.2">
      <c r="B31" s="186"/>
      <c r="D31" s="935" t="s">
        <v>455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7477430</v>
      </c>
      <c r="O31" s="220" t="s">
        <v>28</v>
      </c>
      <c r="P31" s="221">
        <v>7477430</v>
      </c>
      <c r="Q31" s="675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675"/>
      <c r="S32" s="186"/>
    </row>
    <row r="33" spans="2:19" s="44" customFormat="1" ht="15.75" customHeight="1" x14ac:dyDescent="0.2">
      <c r="B33" s="186"/>
      <c r="C33"/>
      <c r="D33" s="867" t="s">
        <v>456</v>
      </c>
      <c r="E33" s="868"/>
      <c r="F33" s="679"/>
      <c r="G33" s="677" t="s">
        <v>457</v>
      </c>
      <c r="H33" s="677"/>
      <c r="I33" s="677"/>
      <c r="J33" s="677"/>
      <c r="K33" s="677"/>
      <c r="L33" s="678"/>
      <c r="M33" s="220"/>
      <c r="N33" s="285"/>
      <c r="O33" s="220"/>
      <c r="P33" s="221">
        <v>46000</v>
      </c>
      <c r="Q33" s="675"/>
      <c r="R33"/>
      <c r="S33" s="186"/>
    </row>
    <row r="34" spans="2:19" s="44" customFormat="1" ht="15.75" customHeight="1" x14ac:dyDescent="0.2">
      <c r="B34" s="186"/>
      <c r="C34"/>
      <c r="D34" s="672"/>
      <c r="E34" s="673"/>
      <c r="F34" s="679"/>
      <c r="G34" s="677"/>
      <c r="H34" s="677"/>
      <c r="I34" s="677"/>
      <c r="J34" s="677"/>
      <c r="K34" s="677"/>
      <c r="L34" s="678"/>
      <c r="M34" s="220"/>
      <c r="N34" s="285"/>
      <c r="O34" s="220"/>
      <c r="P34" s="221"/>
      <c r="Q34" s="675"/>
      <c r="R34"/>
      <c r="S34" s="186"/>
    </row>
    <row r="35" spans="2:19" s="44" customFormat="1" ht="15.75" customHeight="1" x14ac:dyDescent="0.2">
      <c r="B35" s="186"/>
      <c r="C35"/>
      <c r="D35" s="867"/>
      <c r="E35" s="868"/>
      <c r="F35" s="679"/>
      <c r="G35" s="677"/>
      <c r="H35" s="677"/>
      <c r="I35" s="677"/>
      <c r="J35" s="677"/>
      <c r="K35" s="677"/>
      <c r="L35" s="678"/>
      <c r="M35" s="220"/>
      <c r="N35" s="285"/>
      <c r="O35" s="220"/>
      <c r="P35" s="221"/>
      <c r="Q35" s="675"/>
      <c r="R35"/>
      <c r="S35" s="186"/>
    </row>
    <row r="36" spans="2:19" s="44" customFormat="1" ht="15.75" customHeight="1" x14ac:dyDescent="0.2">
      <c r="B36" s="186"/>
      <c r="C36"/>
      <c r="D36" s="867"/>
      <c r="E36" s="868"/>
      <c r="F36" s="679"/>
      <c r="G36" s="677"/>
      <c r="H36" s="677"/>
      <c r="I36" s="677"/>
      <c r="J36" s="677"/>
      <c r="K36" s="677"/>
      <c r="L36" s="678"/>
      <c r="M36" s="220"/>
      <c r="N36" s="285"/>
      <c r="O36" s="220"/>
      <c r="P36" s="221"/>
      <c r="Q36" s="675"/>
      <c r="R36"/>
      <c r="S36" s="186"/>
    </row>
    <row r="37" spans="2:19" s="44" customFormat="1" ht="15.75" customHeight="1" x14ac:dyDescent="0.2">
      <c r="B37" s="186"/>
      <c r="C37"/>
      <c r="D37" s="867"/>
      <c r="E37" s="868"/>
      <c r="F37" s="679"/>
      <c r="G37" s="677"/>
      <c r="H37" s="677"/>
      <c r="I37" s="677"/>
      <c r="J37" s="677"/>
      <c r="K37" s="677"/>
      <c r="L37" s="678"/>
      <c r="M37" s="220"/>
      <c r="N37" s="285"/>
      <c r="O37" s="220"/>
      <c r="P37" s="221"/>
      <c r="Q37" s="675"/>
      <c r="R37"/>
      <c r="S37" s="186"/>
    </row>
    <row r="38" spans="2:19" s="44" customFormat="1" ht="15.75" customHeight="1" x14ac:dyDescent="0.2">
      <c r="B38" s="186"/>
      <c r="C38"/>
      <c r="D38" s="867"/>
      <c r="E38" s="937"/>
      <c r="F38" s="866"/>
      <c r="G38" s="864"/>
      <c r="H38" s="864"/>
      <c r="I38" s="864"/>
      <c r="J38" s="864"/>
      <c r="K38" s="864"/>
      <c r="L38" s="865"/>
      <c r="M38" s="219"/>
      <c r="N38" s="283"/>
      <c r="O38" s="224"/>
      <c r="P38" s="221"/>
      <c r="Q38" s="222"/>
      <c r="R38"/>
      <c r="S38" s="186"/>
    </row>
    <row r="39" spans="2:19" s="44" customFormat="1" ht="15.75" customHeight="1" x14ac:dyDescent="0.2">
      <c r="B39" s="186"/>
      <c r="C39"/>
      <c r="D39" s="867"/>
      <c r="E39" s="868"/>
      <c r="F39" s="679"/>
      <c r="G39" s="677"/>
      <c r="H39" s="677"/>
      <c r="I39" s="677"/>
      <c r="J39" s="677"/>
      <c r="K39" s="677"/>
      <c r="L39" s="678"/>
      <c r="M39" s="219"/>
      <c r="N39" s="283"/>
      <c r="O39" s="220"/>
      <c r="P39" s="280"/>
      <c r="Q39" s="675"/>
      <c r="R39"/>
      <c r="S39" s="186"/>
    </row>
    <row r="40" spans="2:19" s="44" customFormat="1" ht="15.75" customHeight="1" x14ac:dyDescent="0.2">
      <c r="B40" s="186"/>
      <c r="C40"/>
      <c r="D40" s="862"/>
      <c r="E40" s="861"/>
      <c r="F40" s="866"/>
      <c r="G40" s="864"/>
      <c r="H40" s="864"/>
      <c r="I40" s="864"/>
      <c r="J40" s="864"/>
      <c r="K40" s="864"/>
      <c r="L40" s="865"/>
      <c r="M40" s="219"/>
      <c r="N40" s="283"/>
      <c r="O40" s="224"/>
      <c r="P40" s="221"/>
      <c r="Q40" s="222"/>
      <c r="R40"/>
      <c r="S40" s="186"/>
    </row>
    <row r="41" spans="2:19" s="44" customFormat="1" ht="15.75" customHeight="1" x14ac:dyDescent="0.2">
      <c r="B41" s="186"/>
      <c r="C41"/>
      <c r="D41" s="867"/>
      <c r="E41" s="868"/>
      <c r="F41" s="679"/>
      <c r="G41" s="677"/>
      <c r="H41" s="677"/>
      <c r="I41" s="677"/>
      <c r="J41" s="677"/>
      <c r="K41" s="677"/>
      <c r="L41" s="678"/>
      <c r="M41" s="219"/>
      <c r="N41" s="283"/>
      <c r="O41" s="220"/>
      <c r="P41" s="280"/>
      <c r="Q41" s="675"/>
      <c r="R41"/>
      <c r="S41" s="186"/>
    </row>
    <row r="42" spans="2:19" s="44" customFormat="1" ht="15.75" customHeight="1" x14ac:dyDescent="0.2">
      <c r="B42" s="186"/>
      <c r="C42"/>
      <c r="D42" s="862"/>
      <c r="E42" s="861"/>
      <c r="F42" s="866"/>
      <c r="G42" s="864"/>
      <c r="H42" s="864"/>
      <c r="I42" s="864"/>
      <c r="J42" s="864"/>
      <c r="K42" s="864"/>
      <c r="L42" s="865"/>
      <c r="M42" s="219"/>
      <c r="N42" s="283"/>
      <c r="O42" s="224"/>
      <c r="P42" s="221"/>
      <c r="Q42" s="222"/>
      <c r="R42"/>
      <c r="S42" s="186"/>
    </row>
    <row r="43" spans="2:19" s="44" customFormat="1" ht="15.75" customHeight="1" x14ac:dyDescent="0.2">
      <c r="B43" s="186"/>
      <c r="C43"/>
      <c r="D43" s="862"/>
      <c r="E43" s="905"/>
      <c r="F43" s="679"/>
      <c r="G43" s="677"/>
      <c r="H43" s="677"/>
      <c r="I43" s="677"/>
      <c r="J43" s="677"/>
      <c r="K43" s="677"/>
      <c r="L43" s="678"/>
      <c r="M43" s="219"/>
      <c r="N43" s="283"/>
      <c r="O43" s="220"/>
      <c r="P43" s="280"/>
      <c r="Q43" s="675"/>
      <c r="R43"/>
      <c r="S43" s="186"/>
    </row>
    <row r="44" spans="2:19" s="44" customFormat="1" ht="15.75" customHeight="1" x14ac:dyDescent="0.2">
      <c r="B44" s="186"/>
      <c r="C44"/>
      <c r="D44" s="862"/>
      <c r="E44" s="861"/>
      <c r="F44" s="863"/>
      <c r="G44" s="864"/>
      <c r="H44" s="864"/>
      <c r="I44" s="864"/>
      <c r="J44" s="864"/>
      <c r="K44" s="864"/>
      <c r="L44" s="865"/>
      <c r="M44" s="219"/>
      <c r="N44" s="283"/>
      <c r="O44" s="224"/>
      <c r="P44" s="221"/>
      <c r="Q44" s="222"/>
      <c r="R44"/>
      <c r="S44" s="186"/>
    </row>
    <row r="45" spans="2:19" s="44" customFormat="1" ht="15.75" customHeight="1" x14ac:dyDescent="0.2">
      <c r="B45" s="186"/>
      <c r="C45"/>
      <c r="D45" s="862"/>
      <c r="E45" s="905"/>
      <c r="F45" s="863"/>
      <c r="G45" s="864"/>
      <c r="H45" s="864"/>
      <c r="I45" s="864"/>
      <c r="J45" s="864"/>
      <c r="K45" s="864"/>
      <c r="L45" s="865"/>
      <c r="M45" s="219"/>
      <c r="N45" s="283"/>
      <c r="O45" s="220"/>
      <c r="P45" s="280"/>
      <c r="Q45" s="675"/>
      <c r="R45"/>
      <c r="S45" s="186"/>
    </row>
    <row r="46" spans="2:19" s="44" customFormat="1" ht="15.75" customHeight="1" x14ac:dyDescent="0.2">
      <c r="B46" s="186"/>
      <c r="C46"/>
      <c r="D46" s="674"/>
      <c r="E46" s="675"/>
      <c r="F46" s="679"/>
      <c r="G46" s="677"/>
      <c r="H46" s="677"/>
      <c r="I46" s="677"/>
      <c r="J46" s="677"/>
      <c r="K46" s="677"/>
      <c r="L46" s="678"/>
      <c r="M46" s="288"/>
      <c r="N46" s="283"/>
      <c r="O46" s="220"/>
      <c r="P46" s="280"/>
      <c r="Q46" s="675"/>
      <c r="R46"/>
      <c r="S46" s="186"/>
    </row>
    <row r="47" spans="2:19" s="44" customFormat="1" ht="15.75" customHeight="1" x14ac:dyDescent="0.2">
      <c r="B47" s="186"/>
      <c r="C47"/>
      <c r="D47" s="674"/>
      <c r="E47" s="675"/>
      <c r="F47" s="679"/>
      <c r="G47" s="677"/>
      <c r="H47" s="677"/>
      <c r="I47" s="677"/>
      <c r="J47" s="677"/>
      <c r="K47" s="677"/>
      <c r="L47" s="678"/>
      <c r="M47" s="288"/>
      <c r="N47" s="283"/>
      <c r="O47" s="220"/>
      <c r="P47" s="280"/>
      <c r="Q47" s="675"/>
      <c r="R47"/>
      <c r="S47" s="186"/>
    </row>
    <row r="48" spans="2:19" s="44" customFormat="1" ht="15.75" customHeight="1" x14ac:dyDescent="0.2">
      <c r="B48" s="186"/>
      <c r="C48"/>
      <c r="D48" s="674"/>
      <c r="E48" s="675"/>
      <c r="F48" s="679"/>
      <c r="G48" s="677"/>
      <c r="H48" s="677"/>
      <c r="I48" s="677"/>
      <c r="J48" s="677"/>
      <c r="K48" s="677"/>
      <c r="L48" s="678"/>
      <c r="M48" s="288"/>
      <c r="N48" s="283"/>
      <c r="O48" s="220"/>
      <c r="P48" s="280"/>
      <c r="Q48" s="675"/>
      <c r="R48"/>
      <c r="S48" s="186"/>
    </row>
    <row r="49" spans="2:19" s="44" customFormat="1" ht="15.75" customHeight="1" x14ac:dyDescent="0.2">
      <c r="B49" s="186"/>
      <c r="C49"/>
      <c r="D49" s="674"/>
      <c r="E49" s="675"/>
      <c r="F49" s="679"/>
      <c r="G49" s="677"/>
      <c r="H49" s="677"/>
      <c r="I49" s="677"/>
      <c r="J49" s="677"/>
      <c r="K49" s="677"/>
      <c r="L49" s="678"/>
      <c r="M49" s="288"/>
      <c r="N49" s="283"/>
      <c r="O49" s="220"/>
      <c r="P49" s="280"/>
      <c r="Q49" s="675"/>
      <c r="R49"/>
      <c r="S49" s="186"/>
    </row>
    <row r="50" spans="2:19" s="44" customFormat="1" ht="15.75" customHeight="1" x14ac:dyDescent="0.2">
      <c r="B50" s="186"/>
      <c r="C50"/>
      <c r="D50" s="674"/>
      <c r="E50" s="675"/>
      <c r="F50" s="679"/>
      <c r="G50" s="677"/>
      <c r="H50" s="677"/>
      <c r="I50" s="677"/>
      <c r="J50" s="677"/>
      <c r="K50" s="677"/>
      <c r="L50" s="678"/>
      <c r="M50" s="288"/>
      <c r="N50" s="283"/>
      <c r="O50" s="220"/>
      <c r="P50" s="280"/>
      <c r="Q50" s="675"/>
      <c r="R50"/>
      <c r="S50" s="186"/>
    </row>
    <row r="51" spans="2:19" s="44" customFormat="1" ht="15.75" customHeight="1" x14ac:dyDescent="0.2">
      <c r="B51" s="186"/>
      <c r="C51"/>
      <c r="D51" s="674"/>
      <c r="E51" s="675"/>
      <c r="F51" s="863"/>
      <c r="G51" s="864"/>
      <c r="H51" s="864"/>
      <c r="I51" s="864"/>
      <c r="J51" s="864"/>
      <c r="K51" s="864"/>
      <c r="L51" s="865"/>
      <c r="M51" s="288"/>
      <c r="N51" s="283"/>
      <c r="O51" s="224"/>
      <c r="P51" s="221"/>
      <c r="Q51" s="136"/>
      <c r="R51"/>
      <c r="S51" s="186"/>
    </row>
    <row r="52" spans="2:19" s="44" customFormat="1" ht="15.75" customHeight="1" x14ac:dyDescent="0.2">
      <c r="B52" s="186"/>
      <c r="C52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86"/>
      <c r="O52" s="220"/>
      <c r="P52" s="280"/>
      <c r="Q52" s="675"/>
      <c r="R52"/>
      <c r="S52" s="186"/>
    </row>
    <row r="53" spans="2:19" s="44" customFormat="1" ht="15.75" customHeight="1" x14ac:dyDescent="0.2">
      <c r="B53" s="186"/>
      <c r="C53"/>
      <c r="D53" s="862"/>
      <c r="E53" s="905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R53"/>
      <c r="S53" s="186"/>
    </row>
    <row r="54" spans="2:19" s="44" customFormat="1" ht="15.75" customHeight="1" x14ac:dyDescent="0.2">
      <c r="B54" s="186"/>
      <c r="C54"/>
      <c r="D54" s="226"/>
      <c r="E54" s="136"/>
      <c r="F54" s="866"/>
      <c r="G54" s="864"/>
      <c r="H54" s="864"/>
      <c r="I54" s="864"/>
      <c r="J54" s="864"/>
      <c r="K54" s="864"/>
      <c r="L54" s="865"/>
      <c r="M54" s="227"/>
      <c r="N54" s="228"/>
      <c r="O54" s="229"/>
      <c r="P54" s="225"/>
      <c r="Q54" s="136"/>
      <c r="R54"/>
      <c r="S54" s="186"/>
    </row>
    <row r="55" spans="2:19" s="44" customFormat="1" ht="15.75" customHeight="1" x14ac:dyDescent="0.2">
      <c r="B55" s="186"/>
      <c r="C55"/>
      <c r="D55" s="230"/>
      <c r="E55" s="231"/>
      <c r="F55" s="902"/>
      <c r="G55" s="903"/>
      <c r="H55" s="903"/>
      <c r="I55" s="903"/>
      <c r="J55" s="903"/>
      <c r="K55" s="903"/>
      <c r="L55" s="904"/>
      <c r="M55" s="232"/>
      <c r="N55" s="233"/>
      <c r="O55" s="234"/>
      <c r="P55" s="235"/>
      <c r="Q55" s="231"/>
      <c r="R55"/>
      <c r="S55" s="186"/>
    </row>
    <row r="56" spans="2:19" s="44" customFormat="1" ht="15.75" customHeight="1" x14ac:dyDescent="0.2">
      <c r="B56" s="186"/>
      <c r="C56"/>
      <c r="D56" s="938" t="s">
        <v>173</v>
      </c>
      <c r="E56" s="939"/>
      <c r="F56" s="939"/>
      <c r="G56" s="939"/>
      <c r="H56" s="939"/>
      <c r="I56" s="939"/>
      <c r="J56" s="940"/>
      <c r="K56" s="236" t="s">
        <v>2</v>
      </c>
      <c r="L56" s="237"/>
      <c r="M56" s="238"/>
      <c r="N56" s="282">
        <f>SUM(N28:N55)</f>
        <v>7477430</v>
      </c>
      <c r="O56" s="7"/>
      <c r="P56" s="239">
        <f>SUM(P25:P54)</f>
        <v>9640110</v>
      </c>
      <c r="Q56" s="80"/>
      <c r="R56"/>
      <c r="S56" s="186"/>
    </row>
    <row r="57" spans="2:19" s="44" customFormat="1" ht="16.5" customHeight="1" x14ac:dyDescent="0.2">
      <c r="B57" s="186"/>
      <c r="C57"/>
      <c r="D57" s="883" t="s">
        <v>185</v>
      </c>
      <c r="E57" s="884"/>
      <c r="F57" s="884"/>
      <c r="G57" s="884"/>
      <c r="H57" s="884"/>
      <c r="I57" s="884"/>
      <c r="J57" s="885"/>
      <c r="K57" s="240" t="s">
        <v>2</v>
      </c>
      <c r="L57" s="241"/>
      <c r="M57" s="242"/>
      <c r="N57" s="10"/>
      <c r="O57" s="243"/>
      <c r="P57" s="243">
        <v>5000000</v>
      </c>
      <c r="Q57" s="28"/>
      <c r="R57"/>
      <c r="S57" s="186"/>
    </row>
    <row r="58" spans="2:19" s="44" customFormat="1" ht="16.5" customHeight="1" x14ac:dyDescent="0.2">
      <c r="B58" s="186"/>
      <c r="C58"/>
      <c r="D58" s="880"/>
      <c r="E58" s="881"/>
      <c r="F58" s="881"/>
      <c r="G58" s="881"/>
      <c r="H58" s="881"/>
      <c r="I58" s="881"/>
      <c r="J58" s="882"/>
      <c r="K58" s="84" t="s">
        <v>27</v>
      </c>
      <c r="L58" s="11"/>
      <c r="M58" s="242"/>
      <c r="N58" s="10"/>
      <c r="O58" s="243"/>
      <c r="P58" s="217"/>
      <c r="Q58" s="80"/>
      <c r="R58"/>
      <c r="S58" s="186"/>
    </row>
    <row r="59" spans="2:19" s="44" customFormat="1" ht="18" customHeight="1" x14ac:dyDescent="0.2">
      <c r="B59" s="186"/>
      <c r="C59"/>
      <c r="D59" s="886" t="s">
        <v>184</v>
      </c>
      <c r="E59" s="887"/>
      <c r="F59" s="887"/>
      <c r="G59" s="887"/>
      <c r="H59" s="887"/>
      <c r="I59" s="887"/>
      <c r="J59" s="888"/>
      <c r="K59" s="84" t="s">
        <v>2</v>
      </c>
      <c r="L59" s="244"/>
      <c r="M59" s="245"/>
      <c r="N59" s="246"/>
      <c r="O59" s="87"/>
      <c r="P59" s="247">
        <f>P56-P57</f>
        <v>4640110</v>
      </c>
      <c r="Q59" s="248"/>
      <c r="R59"/>
      <c r="S59" s="186"/>
    </row>
    <row r="60" spans="2:19" s="44" customFormat="1" ht="18" customHeight="1" x14ac:dyDescent="0.2">
      <c r="B60" s="186"/>
      <c r="C60"/>
      <c r="D60" s="889"/>
      <c r="E60" s="890"/>
      <c r="F60" s="890"/>
      <c r="G60" s="890"/>
      <c r="H60" s="890"/>
      <c r="I60" s="890"/>
      <c r="J60" s="891"/>
      <c r="K60" s="249" t="s">
        <v>27</v>
      </c>
      <c r="L60" s="250"/>
      <c r="M60" s="251"/>
      <c r="N60" s="252"/>
      <c r="O60" s="87"/>
      <c r="P60" s="247"/>
      <c r="Q60" s="248"/>
      <c r="R60"/>
      <c r="S60" s="186"/>
    </row>
    <row r="61" spans="2:19" s="44" customFormat="1" ht="18" customHeight="1" x14ac:dyDescent="0.2">
      <c r="B61" s="186"/>
      <c r="C61"/>
      <c r="D61" s="253"/>
      <c r="E61" s="254"/>
      <c r="F61" s="254"/>
      <c r="G61" s="254"/>
      <c r="H61" s="254"/>
      <c r="I61" s="254"/>
      <c r="J61" s="255"/>
      <c r="K61" s="256"/>
      <c r="L61" s="257"/>
      <c r="M61" s="258"/>
      <c r="N61" s="258"/>
      <c r="O61" s="87"/>
      <c r="P61" s="259"/>
      <c r="Q61" s="82"/>
      <c r="R61"/>
      <c r="S61" s="186"/>
    </row>
    <row r="62" spans="2:19" s="44" customFormat="1" ht="4.5" customHeight="1" x14ac:dyDescent="0.2">
      <c r="B62" s="186"/>
      <c r="C62"/>
      <c r="D62"/>
      <c r="E62"/>
      <c r="F62"/>
      <c r="G62" s="188"/>
      <c r="H62" s="188"/>
      <c r="I62"/>
      <c r="J62"/>
      <c r="K62"/>
      <c r="L62"/>
      <c r="M62"/>
      <c r="N62"/>
      <c r="O62"/>
      <c r="P62"/>
      <c r="Q62"/>
      <c r="R62"/>
      <c r="S62" s="186"/>
    </row>
    <row r="63" spans="2:19" s="44" customFormat="1" x14ac:dyDescent="0.2">
      <c r="B63" s="186"/>
      <c r="C63"/>
      <c r="D63" s="81"/>
      <c r="E63" s="54" t="s">
        <v>174</v>
      </c>
      <c r="F63" s="54"/>
      <c r="G63" s="54"/>
      <c r="H63" s="54"/>
      <c r="I63" s="260"/>
      <c r="J63" s="54"/>
      <c r="K63" s="892" t="s">
        <v>175</v>
      </c>
      <c r="L63" s="892"/>
      <c r="M63" s="260"/>
      <c r="N63" s="54" t="s">
        <v>176</v>
      </c>
      <c r="O63" s="260"/>
      <c r="P63" s="54" t="s">
        <v>177</v>
      </c>
      <c r="Q63" s="241"/>
      <c r="R63"/>
      <c r="S63" s="186"/>
    </row>
    <row r="64" spans="2:19" s="44" customFormat="1" x14ac:dyDescent="0.2">
      <c r="B64" s="186"/>
      <c r="C64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R64"/>
      <c r="S64" s="186"/>
    </row>
    <row r="65" spans="2:19" s="44" customFormat="1" x14ac:dyDescent="0.2">
      <c r="B65" s="186"/>
      <c r="C65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R65"/>
      <c r="S65" s="186"/>
    </row>
    <row r="66" spans="2:19" s="44" customFormat="1" x14ac:dyDescent="0.2">
      <c r="B66" s="186"/>
      <c r="C6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R66"/>
      <c r="S66" s="186"/>
    </row>
    <row r="67" spans="2:19" s="44" customFormat="1" x14ac:dyDescent="0.2">
      <c r="B67" s="186"/>
      <c r="C67"/>
      <c r="D67" s="38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9"/>
      <c r="R67"/>
      <c r="S67" s="186"/>
    </row>
    <row r="68" spans="2:19" s="44" customFormat="1" x14ac:dyDescent="0.2">
      <c r="B68" s="186"/>
      <c r="C68"/>
      <c r="D68" s="874" t="s">
        <v>212</v>
      </c>
      <c r="E68" s="875"/>
      <c r="F68" s="875"/>
      <c r="G68" s="875"/>
      <c r="H68" s="875"/>
      <c r="I68" s="875"/>
      <c r="J68" s="262" t="s">
        <v>178</v>
      </c>
      <c r="K68" s="875" t="s">
        <v>183</v>
      </c>
      <c r="L68" s="877"/>
      <c r="M68" s="261"/>
      <c r="N68" s="680" t="s">
        <v>179</v>
      </c>
      <c r="O68" s="261"/>
      <c r="P68" s="203" t="s">
        <v>180</v>
      </c>
      <c r="Q68" s="231"/>
      <c r="R68"/>
      <c r="S68" s="186"/>
    </row>
    <row r="69" spans="2:19" s="44" customFormat="1" ht="3.75" customHeight="1" x14ac:dyDescent="0.2">
      <c r="B69" s="186"/>
      <c r="C69"/>
      <c r="D69"/>
      <c r="E69"/>
      <c r="F69"/>
      <c r="G69" s="188"/>
      <c r="H69" s="188"/>
      <c r="I69"/>
      <c r="J69"/>
      <c r="K69"/>
      <c r="L69"/>
      <c r="M69"/>
      <c r="N69"/>
      <c r="O69"/>
      <c r="P69"/>
      <c r="Q69"/>
      <c r="R69"/>
      <c r="S69" s="186"/>
    </row>
    <row r="70" spans="2:19" s="44" customFormat="1" ht="16.5" customHeight="1" x14ac:dyDescent="0.2">
      <c r="B70" s="186"/>
      <c r="C70"/>
      <c r="D70" s="264" t="s">
        <v>108</v>
      </c>
      <c r="E70" s="265"/>
      <c r="F70" s="265"/>
      <c r="G70" s="265"/>
      <c r="H70" s="265"/>
      <c r="I70" s="265"/>
      <c r="J70" s="265"/>
      <c r="K70" s="266"/>
      <c r="L70" s="81"/>
      <c r="M70" s="37"/>
      <c r="N70" s="37"/>
      <c r="O70" s="76"/>
      <c r="P70" s="267" t="s">
        <v>111</v>
      </c>
      <c r="Q70" s="36"/>
      <c r="R70"/>
      <c r="S70" s="186"/>
    </row>
    <row r="71" spans="2:19" s="44" customFormat="1" ht="15" customHeight="1" x14ac:dyDescent="0.2">
      <c r="B71" s="186"/>
      <c r="C71"/>
      <c r="D71" s="264" t="s">
        <v>109</v>
      </c>
      <c r="E71" s="265"/>
      <c r="F71" s="265"/>
      <c r="G71" s="265"/>
      <c r="H71" s="265"/>
      <c r="I71" s="266"/>
      <c r="J71" s="264" t="s">
        <v>8</v>
      </c>
      <c r="K71" s="266"/>
      <c r="L71" s="268" t="s">
        <v>11</v>
      </c>
      <c r="M71" s="269"/>
      <c r="N71" s="269"/>
      <c r="O71" s="270"/>
      <c r="P71" s="271" t="s">
        <v>112</v>
      </c>
      <c r="Q71" s="43"/>
      <c r="R71"/>
      <c r="S71" s="186"/>
    </row>
    <row r="72" spans="2:19" s="44" customFormat="1" x14ac:dyDescent="0.2">
      <c r="B72" s="186"/>
      <c r="C72"/>
      <c r="D72" s="869">
        <f>Q26</f>
        <v>7000003604</v>
      </c>
      <c r="E72" s="870"/>
      <c r="F72" s="870"/>
      <c r="G72" s="870"/>
      <c r="H72" s="870"/>
      <c r="I72" s="871"/>
      <c r="J72" s="878">
        <f>P26</f>
        <v>2116680</v>
      </c>
      <c r="K72" s="879"/>
      <c r="L72" s="38"/>
      <c r="M72" s="3"/>
      <c r="N72" s="3"/>
      <c r="O72" s="39"/>
      <c r="P72" s="3"/>
      <c r="Q72" s="39"/>
      <c r="R72"/>
      <c r="S72" s="186"/>
    </row>
    <row r="73" spans="2:19" s="44" customFormat="1" x14ac:dyDescent="0.2">
      <c r="B73" s="186"/>
      <c r="C73"/>
      <c r="D73" s="869">
        <v>7000002301</v>
      </c>
      <c r="E73" s="870"/>
      <c r="F73" s="870"/>
      <c r="G73" s="870"/>
      <c r="H73" s="870"/>
      <c r="I73" s="871"/>
      <c r="J73" s="872">
        <f>N56</f>
        <v>7477430</v>
      </c>
      <c r="K73" s="873"/>
      <c r="L73" s="38"/>
      <c r="M73" s="3"/>
      <c r="N73" s="3"/>
      <c r="O73" s="39"/>
      <c r="P73" s="271"/>
      <c r="Q73" s="43"/>
      <c r="R73"/>
      <c r="S73" s="186"/>
    </row>
    <row r="74" spans="2:19" s="44" customFormat="1" x14ac:dyDescent="0.2">
      <c r="B74" s="186"/>
      <c r="C74"/>
      <c r="D74" s="869"/>
      <c r="E74" s="870"/>
      <c r="F74" s="870"/>
      <c r="G74" s="870"/>
      <c r="H74" s="870"/>
      <c r="I74" s="871"/>
      <c r="J74" s="876"/>
      <c r="K74" s="871"/>
      <c r="L74" s="38"/>
      <c r="M74" s="3"/>
      <c r="N74" s="3"/>
      <c r="O74" s="39"/>
      <c r="P74" s="271" t="s">
        <v>181</v>
      </c>
      <c r="Q74" s="43"/>
      <c r="R74"/>
      <c r="S74" s="186"/>
    </row>
    <row r="75" spans="2:19" s="44" customFormat="1" x14ac:dyDescent="0.2">
      <c r="B75" s="186"/>
      <c r="C75"/>
      <c r="D75" s="857"/>
      <c r="E75" s="858"/>
      <c r="F75" s="858"/>
      <c r="G75" s="858"/>
      <c r="H75" s="858"/>
      <c r="I75" s="859"/>
      <c r="J75" s="876"/>
      <c r="K75" s="871"/>
      <c r="L75" s="38"/>
      <c r="M75" s="3"/>
      <c r="N75" s="3"/>
      <c r="O75" s="39"/>
      <c r="P75" s="3" t="s">
        <v>113</v>
      </c>
      <c r="Q75" s="272" t="s">
        <v>105</v>
      </c>
      <c r="R75"/>
      <c r="S75" s="186"/>
    </row>
    <row r="76" spans="2:19" s="44" customFormat="1" x14ac:dyDescent="0.2">
      <c r="B76" s="186"/>
      <c r="C76"/>
      <c r="D76" s="857"/>
      <c r="E76" s="858"/>
      <c r="F76" s="858"/>
      <c r="G76" s="858"/>
      <c r="H76" s="858"/>
      <c r="I76" s="859"/>
      <c r="J76" s="273"/>
      <c r="K76" s="202"/>
      <c r="L76" s="268" t="s">
        <v>110</v>
      </c>
      <c r="M76" s="269"/>
      <c r="N76" s="269"/>
      <c r="O76" s="270"/>
      <c r="P76" s="3" t="s">
        <v>114</v>
      </c>
      <c r="Q76" s="272" t="s">
        <v>105</v>
      </c>
      <c r="R76"/>
      <c r="S76" s="186"/>
    </row>
    <row r="77" spans="2:19" s="44" customFormat="1" x14ac:dyDescent="0.2">
      <c r="B77" s="186"/>
      <c r="C77"/>
      <c r="D77" s="267"/>
      <c r="E77" s="78"/>
      <c r="F77" s="78"/>
      <c r="G77" s="78"/>
      <c r="H77" s="78"/>
      <c r="I77" s="36"/>
      <c r="J77" s="273"/>
      <c r="K77" s="202"/>
      <c r="L77" s="38" t="s">
        <v>182</v>
      </c>
      <c r="M77" s="3"/>
      <c r="N77" s="3" t="s">
        <v>426</v>
      </c>
      <c r="O77" s="39"/>
      <c r="P77" s="3" t="s">
        <v>115</v>
      </c>
      <c r="Q77" s="272" t="s">
        <v>105</v>
      </c>
      <c r="R77"/>
      <c r="S77" s="186"/>
    </row>
    <row r="78" spans="2:19" s="44" customFormat="1" x14ac:dyDescent="0.2">
      <c r="B78" s="186"/>
      <c r="C78"/>
      <c r="D78" s="273"/>
      <c r="E78" s="274"/>
      <c r="F78" s="274"/>
      <c r="G78" s="274"/>
      <c r="H78" s="274"/>
      <c r="I78" s="202"/>
      <c r="J78" s="273"/>
      <c r="K78" s="202"/>
      <c r="L78" s="40"/>
      <c r="M78" s="31"/>
      <c r="N78" s="31"/>
      <c r="O78" s="79"/>
      <c r="P78" s="31" t="s">
        <v>114</v>
      </c>
      <c r="Q78" s="275" t="s">
        <v>105</v>
      </c>
      <c r="R78"/>
      <c r="S78" s="186"/>
    </row>
    <row r="79" spans="2:19" s="44" customFormat="1" ht="5.25" customHeight="1" x14ac:dyDescent="0.2">
      <c r="B79" s="186"/>
      <c r="C79"/>
      <c r="D79"/>
      <c r="E79"/>
      <c r="F79"/>
      <c r="G79" s="188"/>
      <c r="H79" s="188"/>
      <c r="I79"/>
      <c r="J79"/>
      <c r="K79"/>
      <c r="L79"/>
      <c r="M79"/>
      <c r="N79"/>
      <c r="O79"/>
      <c r="P79"/>
      <c r="Q79"/>
      <c r="R79"/>
      <c r="S79" s="186"/>
    </row>
    <row r="80" spans="2:19" s="44" customFormat="1" ht="3" customHeight="1" x14ac:dyDescent="0.2">
      <c r="B80" s="186"/>
      <c r="C80" s="186"/>
      <c r="D80" s="186"/>
      <c r="E80" s="186"/>
      <c r="F80" s="186"/>
      <c r="G80" s="187"/>
      <c r="H80" s="187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</row>
    <row r="81" spans="7:8" s="44" customFormat="1" x14ac:dyDescent="0.2">
      <c r="G81" s="185"/>
      <c r="H81" s="185"/>
    </row>
    <row r="82" spans="7:8" s="44" customFormat="1" x14ac:dyDescent="0.2">
      <c r="G82" s="185"/>
      <c r="H82" s="185"/>
    </row>
    <row r="83" spans="7:8" s="44" customFormat="1" x14ac:dyDescent="0.2">
      <c r="G83" s="185"/>
      <c r="H83" s="185"/>
    </row>
    <row r="84" spans="7:8" s="44" customFormat="1" x14ac:dyDescent="0.2">
      <c r="G84" s="185"/>
      <c r="H84" s="185"/>
    </row>
    <row r="85" spans="7:8" s="44" customFormat="1" x14ac:dyDescent="0.2">
      <c r="G85" s="185"/>
      <c r="H85" s="185"/>
    </row>
    <row r="86" spans="7:8" s="44" customFormat="1" x14ac:dyDescent="0.2">
      <c r="G86" s="185"/>
      <c r="H86" s="185"/>
    </row>
    <row r="87" spans="7:8" s="44" customFormat="1" x14ac:dyDescent="0.2">
      <c r="G87" s="185"/>
      <c r="H87" s="185"/>
    </row>
    <row r="88" spans="7:8" s="44" customFormat="1" x14ac:dyDescent="0.2">
      <c r="G88" s="185"/>
      <c r="H88" s="185"/>
    </row>
    <row r="89" spans="7:8" s="44" customFormat="1" x14ac:dyDescent="0.2">
      <c r="G89" s="185"/>
      <c r="H89" s="185"/>
    </row>
    <row r="90" spans="7:8" s="44" customFormat="1" x14ac:dyDescent="0.2">
      <c r="G90" s="185"/>
      <c r="H90" s="185"/>
    </row>
    <row r="91" spans="7:8" s="44" customFormat="1" x14ac:dyDescent="0.2">
      <c r="G91" s="185"/>
      <c r="H91" s="185"/>
    </row>
    <row r="92" spans="7:8" s="44" customFormat="1" x14ac:dyDescent="0.2">
      <c r="G92" s="185"/>
      <c r="H92" s="185"/>
    </row>
    <row r="93" spans="7:8" s="44" customFormat="1" x14ac:dyDescent="0.2">
      <c r="G93" s="185"/>
      <c r="H93" s="185"/>
    </row>
    <row r="94" spans="7:8" s="44" customFormat="1" x14ac:dyDescent="0.2">
      <c r="G94" s="185"/>
      <c r="H94" s="185"/>
    </row>
    <row r="95" spans="7:8" s="44" customFormat="1" x14ac:dyDescent="0.2">
      <c r="G95" s="185"/>
      <c r="H95" s="185"/>
    </row>
    <row r="96" spans="7:8" s="44" customFormat="1" x14ac:dyDescent="0.2">
      <c r="G96" s="185"/>
      <c r="H96" s="185"/>
    </row>
    <row r="97" spans="7:8" s="44" customFormat="1" x14ac:dyDescent="0.2">
      <c r="G97" s="185"/>
      <c r="H97" s="185"/>
    </row>
    <row r="98" spans="7:8" s="44" customFormat="1" x14ac:dyDescent="0.2">
      <c r="G98" s="185"/>
      <c r="H98" s="185"/>
    </row>
    <row r="99" spans="7:8" s="44" customFormat="1" x14ac:dyDescent="0.2">
      <c r="G99" s="185"/>
      <c r="H99" s="185"/>
    </row>
    <row r="100" spans="7:8" s="44" customFormat="1" x14ac:dyDescent="0.2">
      <c r="G100" s="185"/>
      <c r="H100" s="185"/>
    </row>
    <row r="101" spans="7:8" s="44" customFormat="1" x14ac:dyDescent="0.2">
      <c r="G101" s="185"/>
      <c r="H101" s="185"/>
    </row>
    <row r="102" spans="7:8" s="44" customFormat="1" x14ac:dyDescent="0.2">
      <c r="G102" s="185"/>
      <c r="H102" s="185"/>
    </row>
    <row r="103" spans="7:8" s="44" customFormat="1" x14ac:dyDescent="0.2">
      <c r="G103" s="185"/>
      <c r="H103" s="185"/>
    </row>
    <row r="104" spans="7:8" s="44" customFormat="1" x14ac:dyDescent="0.2">
      <c r="G104" s="185"/>
      <c r="H104" s="185"/>
    </row>
    <row r="105" spans="7:8" s="44" customFormat="1" x14ac:dyDescent="0.2">
      <c r="G105" s="185"/>
      <c r="H105" s="185"/>
    </row>
    <row r="106" spans="7:8" s="44" customFormat="1" x14ac:dyDescent="0.2">
      <c r="G106" s="185"/>
      <c r="H106" s="185"/>
    </row>
    <row r="107" spans="7:8" s="44" customFormat="1" x14ac:dyDescent="0.2">
      <c r="G107" s="185"/>
      <c r="H107" s="185"/>
    </row>
    <row r="108" spans="7:8" s="44" customFormat="1" x14ac:dyDescent="0.2">
      <c r="G108" s="185"/>
      <c r="H108" s="185"/>
    </row>
    <row r="109" spans="7:8" s="44" customFormat="1" x14ac:dyDescent="0.2">
      <c r="G109" s="185"/>
      <c r="H109" s="185"/>
    </row>
    <row r="110" spans="7:8" s="44" customFormat="1" x14ac:dyDescent="0.2">
      <c r="G110" s="185"/>
      <c r="H110" s="185"/>
    </row>
    <row r="111" spans="7:8" s="44" customFormat="1" x14ac:dyDescent="0.2">
      <c r="G111" s="185"/>
      <c r="H111" s="185"/>
    </row>
    <row r="112" spans="7:8" s="44" customFormat="1" x14ac:dyDescent="0.2">
      <c r="G112" s="185"/>
      <c r="H112" s="185"/>
    </row>
    <row r="113" spans="7:8" s="44" customFormat="1" x14ac:dyDescent="0.2">
      <c r="G113" s="185"/>
      <c r="H113" s="185"/>
    </row>
    <row r="114" spans="7:8" s="44" customFormat="1" x14ac:dyDescent="0.2">
      <c r="G114" s="185"/>
      <c r="H114" s="185"/>
    </row>
    <row r="115" spans="7:8" s="44" customFormat="1" x14ac:dyDescent="0.2">
      <c r="G115" s="185"/>
      <c r="H115" s="185"/>
    </row>
    <row r="116" spans="7:8" s="44" customFormat="1" x14ac:dyDescent="0.2">
      <c r="G116" s="185"/>
      <c r="H116" s="185"/>
    </row>
    <row r="117" spans="7:8" s="44" customFormat="1" x14ac:dyDescent="0.2">
      <c r="G117" s="185"/>
      <c r="H117" s="185"/>
    </row>
    <row r="118" spans="7:8" s="44" customFormat="1" x14ac:dyDescent="0.2">
      <c r="G118" s="185"/>
      <c r="H118" s="185"/>
    </row>
    <row r="119" spans="7:8" s="44" customFormat="1" x14ac:dyDescent="0.2">
      <c r="G119" s="185"/>
      <c r="H119" s="185"/>
    </row>
    <row r="120" spans="7:8" s="44" customFormat="1" x14ac:dyDescent="0.2">
      <c r="G120" s="185"/>
      <c r="H120" s="185"/>
    </row>
    <row r="121" spans="7:8" s="44" customFormat="1" x14ac:dyDescent="0.2">
      <c r="G121" s="185"/>
      <c r="H121" s="185"/>
    </row>
    <row r="122" spans="7:8" s="44" customFormat="1" x14ac:dyDescent="0.2">
      <c r="G122" s="185"/>
      <c r="H122" s="185"/>
    </row>
    <row r="123" spans="7:8" s="44" customFormat="1" x14ac:dyDescent="0.2">
      <c r="G123" s="185"/>
      <c r="H123" s="185"/>
    </row>
    <row r="124" spans="7:8" s="44" customFormat="1" x14ac:dyDescent="0.2">
      <c r="G124" s="185"/>
      <c r="H124" s="185"/>
    </row>
    <row r="125" spans="7:8" s="44" customFormat="1" x14ac:dyDescent="0.2">
      <c r="G125" s="185"/>
      <c r="H125" s="185"/>
    </row>
    <row r="126" spans="7:8" s="44" customFormat="1" x14ac:dyDescent="0.2">
      <c r="G126" s="185"/>
      <c r="H126" s="185"/>
    </row>
    <row r="127" spans="7:8" s="44" customFormat="1" x14ac:dyDescent="0.2">
      <c r="G127" s="185"/>
      <c r="H127" s="185"/>
    </row>
    <row r="128" spans="7:8" s="44" customFormat="1" x14ac:dyDescent="0.2">
      <c r="G128" s="185"/>
      <c r="H128" s="185"/>
    </row>
    <row r="129" spans="7:8" s="44" customFormat="1" x14ac:dyDescent="0.2">
      <c r="G129" s="185"/>
      <c r="H129" s="185"/>
    </row>
    <row r="130" spans="7:8" s="44" customFormat="1" x14ac:dyDescent="0.2">
      <c r="G130" s="185"/>
      <c r="H130" s="185"/>
    </row>
    <row r="131" spans="7:8" s="44" customFormat="1" x14ac:dyDescent="0.2">
      <c r="G131" s="185"/>
      <c r="H131" s="185"/>
    </row>
    <row r="132" spans="7:8" s="44" customFormat="1" x14ac:dyDescent="0.2">
      <c r="G132" s="185"/>
      <c r="H132" s="185"/>
    </row>
    <row r="133" spans="7:8" s="44" customFormat="1" x14ac:dyDescent="0.2">
      <c r="G133" s="185"/>
      <c r="H133" s="185"/>
    </row>
    <row r="134" spans="7:8" s="44" customFormat="1" x14ac:dyDescent="0.2">
      <c r="G134" s="185"/>
      <c r="H134" s="185"/>
    </row>
    <row r="135" spans="7:8" s="44" customFormat="1" x14ac:dyDescent="0.2">
      <c r="G135" s="185"/>
      <c r="H135" s="185"/>
    </row>
    <row r="136" spans="7:8" s="44" customFormat="1" x14ac:dyDescent="0.2">
      <c r="G136" s="185"/>
      <c r="H136" s="185"/>
    </row>
    <row r="137" spans="7:8" s="44" customFormat="1" x14ac:dyDescent="0.2">
      <c r="G137" s="185"/>
      <c r="H137" s="185"/>
    </row>
    <row r="138" spans="7:8" s="44" customFormat="1" x14ac:dyDescent="0.2">
      <c r="G138" s="185"/>
      <c r="H138" s="185"/>
    </row>
    <row r="139" spans="7:8" s="44" customFormat="1" x14ac:dyDescent="0.2">
      <c r="G139" s="185"/>
      <c r="H139" s="185"/>
    </row>
    <row r="140" spans="7:8" s="44" customFormat="1" x14ac:dyDescent="0.2">
      <c r="G140" s="185"/>
      <c r="H140" s="185"/>
    </row>
    <row r="141" spans="7:8" s="44" customFormat="1" x14ac:dyDescent="0.2">
      <c r="G141" s="185"/>
      <c r="H141" s="185"/>
    </row>
    <row r="142" spans="7:8" s="44" customFormat="1" x14ac:dyDescent="0.2">
      <c r="G142" s="185"/>
      <c r="H142" s="185"/>
    </row>
    <row r="143" spans="7:8" s="44" customFormat="1" x14ac:dyDescent="0.2">
      <c r="G143" s="185"/>
      <c r="H143" s="185"/>
    </row>
    <row r="144" spans="7:8" s="44" customFormat="1" x14ac:dyDescent="0.2">
      <c r="G144" s="185"/>
      <c r="H144" s="185"/>
    </row>
    <row r="145" spans="7:8" s="44" customFormat="1" x14ac:dyDescent="0.2">
      <c r="G145" s="185"/>
      <c r="H145" s="185"/>
    </row>
    <row r="146" spans="7:8" s="44" customFormat="1" x14ac:dyDescent="0.2">
      <c r="G146" s="185"/>
      <c r="H146" s="185"/>
    </row>
    <row r="147" spans="7:8" s="44" customFormat="1" x14ac:dyDescent="0.2">
      <c r="G147" s="185"/>
      <c r="H147" s="185"/>
    </row>
    <row r="148" spans="7:8" s="44" customFormat="1" x14ac:dyDescent="0.2">
      <c r="G148" s="185"/>
      <c r="H148" s="185"/>
    </row>
    <row r="149" spans="7:8" s="44" customFormat="1" x14ac:dyDescent="0.2">
      <c r="G149" s="185"/>
      <c r="H149" s="185"/>
    </row>
    <row r="150" spans="7:8" s="44" customFormat="1" x14ac:dyDescent="0.2">
      <c r="G150" s="185"/>
      <c r="H150" s="185"/>
    </row>
    <row r="151" spans="7:8" s="44" customFormat="1" x14ac:dyDescent="0.2">
      <c r="G151" s="185"/>
      <c r="H151" s="185"/>
    </row>
    <row r="152" spans="7:8" s="44" customFormat="1" x14ac:dyDescent="0.2">
      <c r="G152" s="185"/>
      <c r="H152" s="185"/>
    </row>
    <row r="153" spans="7:8" s="44" customFormat="1" x14ac:dyDescent="0.2">
      <c r="G153" s="185"/>
      <c r="H153" s="185"/>
    </row>
    <row r="154" spans="7:8" s="44" customFormat="1" x14ac:dyDescent="0.2">
      <c r="G154" s="185"/>
      <c r="H154" s="185"/>
    </row>
    <row r="155" spans="7:8" s="44" customFormat="1" x14ac:dyDescent="0.2">
      <c r="G155" s="185"/>
      <c r="H155" s="185"/>
    </row>
    <row r="156" spans="7:8" s="44" customFormat="1" x14ac:dyDescent="0.2">
      <c r="G156" s="185"/>
      <c r="H156" s="185"/>
    </row>
    <row r="157" spans="7:8" s="44" customFormat="1" x14ac:dyDescent="0.2">
      <c r="G157" s="185"/>
      <c r="H157" s="185"/>
    </row>
    <row r="158" spans="7:8" s="44" customFormat="1" x14ac:dyDescent="0.2">
      <c r="G158" s="185"/>
      <c r="H158" s="185"/>
    </row>
    <row r="159" spans="7:8" s="44" customFormat="1" x14ac:dyDescent="0.2">
      <c r="G159" s="185"/>
      <c r="H159" s="185"/>
    </row>
    <row r="160" spans="7:8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  <row r="191" spans="7:8" s="44" customFormat="1" x14ac:dyDescent="0.2">
      <c r="G191" s="185"/>
      <c r="H191" s="185"/>
    </row>
  </sheetData>
  <mergeCells count="67">
    <mergeCell ref="D74:I74"/>
    <mergeCell ref="J74:K74"/>
    <mergeCell ref="D75:I75"/>
    <mergeCell ref="J75:K75"/>
    <mergeCell ref="D76:I76"/>
    <mergeCell ref="D68:I68"/>
    <mergeCell ref="K68:L68"/>
    <mergeCell ref="D72:I72"/>
    <mergeCell ref="J72:K72"/>
    <mergeCell ref="D73:I73"/>
    <mergeCell ref="J73:K73"/>
    <mergeCell ref="K63:L63"/>
    <mergeCell ref="D45:E45"/>
    <mergeCell ref="F45:L45"/>
    <mergeCell ref="F51:L51"/>
    <mergeCell ref="D52:E52"/>
    <mergeCell ref="F52:L52"/>
    <mergeCell ref="D53:E53"/>
    <mergeCell ref="F53:L53"/>
    <mergeCell ref="F54:L54"/>
    <mergeCell ref="F55:L55"/>
    <mergeCell ref="D56:J56"/>
    <mergeCell ref="D57:J58"/>
    <mergeCell ref="D59:J60"/>
    <mergeCell ref="D41:E41"/>
    <mergeCell ref="D42:E42"/>
    <mergeCell ref="F42:L42"/>
    <mergeCell ref="D43:E43"/>
    <mergeCell ref="D44:E44"/>
    <mergeCell ref="F44:L44"/>
    <mergeCell ref="D40:E40"/>
    <mergeCell ref="F40:L40"/>
    <mergeCell ref="D31:E31"/>
    <mergeCell ref="F31:L31"/>
    <mergeCell ref="D32:E32"/>
    <mergeCell ref="F32:L32"/>
    <mergeCell ref="D33:E33"/>
    <mergeCell ref="D35:E35"/>
    <mergeCell ref="D36:E36"/>
    <mergeCell ref="D37:E37"/>
    <mergeCell ref="D38:E38"/>
    <mergeCell ref="F38:L38"/>
    <mergeCell ref="D39:E39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1"/>
  <sheetViews>
    <sheetView showGridLines="0" showRowColHeaders="0" zoomScale="85" zoomScaleNormal="85" workbookViewId="0">
      <selection activeCell="P33" sqref="P33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379</v>
      </c>
      <c r="S4" s="186"/>
    </row>
    <row r="5" spans="2:19" x14ac:dyDescent="0.2">
      <c r="B5" s="186"/>
      <c r="P5" s="19"/>
      <c r="Q5" s="19" t="s">
        <v>417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/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/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461</v>
      </c>
      <c r="E26" s="861"/>
      <c r="F26" s="690" t="s">
        <v>360</v>
      </c>
      <c r="G26" s="688"/>
      <c r="H26" s="688"/>
      <c r="I26" s="688"/>
      <c r="J26" s="688"/>
      <c r="K26" s="688"/>
      <c r="L26" s="689"/>
      <c r="M26" s="219"/>
      <c r="N26" s="283"/>
      <c r="O26" s="220" t="s">
        <v>28</v>
      </c>
      <c r="P26" s="221">
        <v>1461000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694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694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694"/>
      <c r="S30" s="186"/>
    </row>
    <row r="31" spans="2:19" ht="15.75" customHeight="1" x14ac:dyDescent="0.2">
      <c r="B31" s="186"/>
      <c r="D31" s="935" t="s">
        <v>460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12233500</v>
      </c>
      <c r="O31" s="220" t="s">
        <v>28</v>
      </c>
      <c r="P31" s="221">
        <v>12233500</v>
      </c>
      <c r="Q31" s="694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694"/>
      <c r="S32" s="186"/>
    </row>
    <row r="33" spans="2:19" s="44" customFormat="1" ht="15.75" customHeight="1" x14ac:dyDescent="0.2">
      <c r="B33" s="186"/>
      <c r="C33"/>
      <c r="D33" s="867"/>
      <c r="E33" s="868"/>
      <c r="F33" s="687"/>
      <c r="G33" s="688"/>
      <c r="H33" s="688"/>
      <c r="I33" s="688"/>
      <c r="J33" s="688"/>
      <c r="K33" s="688"/>
      <c r="L33" s="689"/>
      <c r="M33" s="220"/>
      <c r="N33" s="285"/>
      <c r="O33" s="220"/>
      <c r="P33" s="221"/>
      <c r="Q33" s="694"/>
      <c r="R33"/>
      <c r="S33" s="186"/>
    </row>
    <row r="34" spans="2:19" s="44" customFormat="1" ht="15.75" customHeight="1" x14ac:dyDescent="0.2">
      <c r="B34" s="186"/>
      <c r="C34"/>
      <c r="D34" s="691"/>
      <c r="E34" s="692"/>
      <c r="F34" s="687"/>
      <c r="G34" s="688"/>
      <c r="H34" s="688"/>
      <c r="I34" s="688"/>
      <c r="J34" s="688"/>
      <c r="K34" s="688"/>
      <c r="L34" s="689"/>
      <c r="M34" s="220"/>
      <c r="N34" s="285"/>
      <c r="O34" s="220"/>
      <c r="P34" s="221"/>
      <c r="Q34" s="694"/>
      <c r="R34"/>
      <c r="S34" s="186"/>
    </row>
    <row r="35" spans="2:19" s="44" customFormat="1" ht="15.75" customHeight="1" x14ac:dyDescent="0.2">
      <c r="B35" s="186"/>
      <c r="C35"/>
      <c r="D35" s="867"/>
      <c r="E35" s="868"/>
      <c r="F35" s="687"/>
      <c r="G35" s="688"/>
      <c r="H35" s="688"/>
      <c r="I35" s="688"/>
      <c r="J35" s="688"/>
      <c r="K35" s="688"/>
      <c r="L35" s="689"/>
      <c r="M35" s="220"/>
      <c r="N35" s="285"/>
      <c r="O35" s="220"/>
      <c r="P35" s="221"/>
      <c r="Q35" s="694"/>
      <c r="R35"/>
      <c r="S35" s="186"/>
    </row>
    <row r="36" spans="2:19" s="44" customFormat="1" ht="15.75" customHeight="1" x14ac:dyDescent="0.2">
      <c r="B36" s="186"/>
      <c r="C36"/>
      <c r="D36" s="867"/>
      <c r="E36" s="868"/>
      <c r="F36" s="687"/>
      <c r="G36" s="688"/>
      <c r="H36" s="688"/>
      <c r="I36" s="688"/>
      <c r="J36" s="688"/>
      <c r="K36" s="688"/>
      <c r="L36" s="689"/>
      <c r="M36" s="220"/>
      <c r="N36" s="285"/>
      <c r="O36" s="220"/>
      <c r="P36" s="221"/>
      <c r="Q36" s="694"/>
      <c r="R36"/>
      <c r="S36" s="186"/>
    </row>
    <row r="37" spans="2:19" s="44" customFormat="1" ht="15.75" customHeight="1" x14ac:dyDescent="0.2">
      <c r="B37" s="186"/>
      <c r="C37"/>
      <c r="D37" s="867"/>
      <c r="E37" s="868"/>
      <c r="F37" s="687"/>
      <c r="G37" s="688"/>
      <c r="H37" s="688"/>
      <c r="I37" s="688"/>
      <c r="J37" s="688"/>
      <c r="K37" s="688"/>
      <c r="L37" s="689"/>
      <c r="M37" s="220"/>
      <c r="N37" s="285"/>
      <c r="O37" s="220"/>
      <c r="P37" s="221"/>
      <c r="Q37" s="694"/>
      <c r="R37"/>
      <c r="S37" s="186"/>
    </row>
    <row r="38" spans="2:19" s="44" customFormat="1" ht="15.75" customHeight="1" x14ac:dyDescent="0.2">
      <c r="B38" s="186"/>
      <c r="C38"/>
      <c r="D38" s="867"/>
      <c r="E38" s="937"/>
      <c r="F38" s="866"/>
      <c r="G38" s="864"/>
      <c r="H38" s="864"/>
      <c r="I38" s="864"/>
      <c r="J38" s="864"/>
      <c r="K38" s="864"/>
      <c r="L38" s="865"/>
      <c r="M38" s="219"/>
      <c r="N38" s="283"/>
      <c r="O38" s="224"/>
      <c r="P38" s="221"/>
      <c r="Q38" s="222"/>
      <c r="R38"/>
      <c r="S38" s="186"/>
    </row>
    <row r="39" spans="2:19" s="44" customFormat="1" ht="15.75" customHeight="1" x14ac:dyDescent="0.2">
      <c r="B39" s="186"/>
      <c r="C39"/>
      <c r="D39" s="867"/>
      <c r="E39" s="868"/>
      <c r="F39" s="687"/>
      <c r="G39" s="688"/>
      <c r="H39" s="688"/>
      <c r="I39" s="688"/>
      <c r="J39" s="688"/>
      <c r="K39" s="688"/>
      <c r="L39" s="689"/>
      <c r="M39" s="219"/>
      <c r="N39" s="283"/>
      <c r="O39" s="220"/>
      <c r="P39" s="280"/>
      <c r="Q39" s="694"/>
      <c r="R39"/>
      <c r="S39" s="186"/>
    </row>
    <row r="40" spans="2:19" s="44" customFormat="1" ht="15.75" customHeight="1" x14ac:dyDescent="0.2">
      <c r="B40" s="186"/>
      <c r="C40"/>
      <c r="D40" s="862"/>
      <c r="E40" s="861"/>
      <c r="F40" s="866"/>
      <c r="G40" s="864"/>
      <c r="H40" s="864"/>
      <c r="I40" s="864"/>
      <c r="J40" s="864"/>
      <c r="K40" s="864"/>
      <c r="L40" s="865"/>
      <c r="M40" s="219"/>
      <c r="N40" s="283"/>
      <c r="O40" s="224"/>
      <c r="P40" s="221"/>
      <c r="Q40" s="222"/>
      <c r="R40"/>
      <c r="S40" s="186"/>
    </row>
    <row r="41" spans="2:19" s="44" customFormat="1" ht="15.75" customHeight="1" x14ac:dyDescent="0.2">
      <c r="B41" s="186"/>
      <c r="C41"/>
      <c r="D41" s="867"/>
      <c r="E41" s="868"/>
      <c r="F41" s="687"/>
      <c r="G41" s="688"/>
      <c r="H41" s="688"/>
      <c r="I41" s="688"/>
      <c r="J41" s="688"/>
      <c r="K41" s="688"/>
      <c r="L41" s="689"/>
      <c r="M41" s="219"/>
      <c r="N41" s="283"/>
      <c r="O41" s="220"/>
      <c r="P41" s="280"/>
      <c r="Q41" s="694"/>
      <c r="R41"/>
      <c r="S41" s="186"/>
    </row>
    <row r="42" spans="2:19" s="44" customFormat="1" ht="15.75" customHeight="1" x14ac:dyDescent="0.2">
      <c r="B42" s="186"/>
      <c r="C42"/>
      <c r="D42" s="862"/>
      <c r="E42" s="861"/>
      <c r="F42" s="866"/>
      <c r="G42" s="864"/>
      <c r="H42" s="864"/>
      <c r="I42" s="864"/>
      <c r="J42" s="864"/>
      <c r="K42" s="864"/>
      <c r="L42" s="865"/>
      <c r="M42" s="219"/>
      <c r="N42" s="283"/>
      <c r="O42" s="224"/>
      <c r="P42" s="221"/>
      <c r="Q42" s="222"/>
      <c r="R42"/>
      <c r="S42" s="186"/>
    </row>
    <row r="43" spans="2:19" s="44" customFormat="1" ht="15.75" customHeight="1" x14ac:dyDescent="0.2">
      <c r="B43" s="186"/>
      <c r="C43"/>
      <c r="D43" s="862"/>
      <c r="E43" s="905"/>
      <c r="F43" s="687"/>
      <c r="G43" s="688"/>
      <c r="H43" s="688"/>
      <c r="I43" s="688"/>
      <c r="J43" s="688"/>
      <c r="K43" s="688"/>
      <c r="L43" s="689"/>
      <c r="M43" s="219"/>
      <c r="N43" s="283"/>
      <c r="O43" s="220"/>
      <c r="P43" s="280"/>
      <c r="Q43" s="694"/>
      <c r="R43"/>
      <c r="S43" s="186"/>
    </row>
    <row r="44" spans="2:19" s="44" customFormat="1" ht="15.75" customHeight="1" x14ac:dyDescent="0.2">
      <c r="B44" s="186"/>
      <c r="C44"/>
      <c r="D44" s="862"/>
      <c r="E44" s="861"/>
      <c r="F44" s="863"/>
      <c r="G44" s="864"/>
      <c r="H44" s="864"/>
      <c r="I44" s="864"/>
      <c r="J44" s="864"/>
      <c r="K44" s="864"/>
      <c r="L44" s="865"/>
      <c r="M44" s="219"/>
      <c r="N44" s="283"/>
      <c r="O44" s="224"/>
      <c r="P44" s="221"/>
      <c r="Q44" s="222"/>
      <c r="R44"/>
      <c r="S44" s="186"/>
    </row>
    <row r="45" spans="2:19" s="44" customFormat="1" ht="15.75" customHeight="1" x14ac:dyDescent="0.2">
      <c r="B45" s="186"/>
      <c r="C45"/>
      <c r="D45" s="862"/>
      <c r="E45" s="905"/>
      <c r="F45" s="863"/>
      <c r="G45" s="864"/>
      <c r="H45" s="864"/>
      <c r="I45" s="864"/>
      <c r="J45" s="864"/>
      <c r="K45" s="864"/>
      <c r="L45" s="865"/>
      <c r="M45" s="219"/>
      <c r="N45" s="283"/>
      <c r="O45" s="220"/>
      <c r="P45" s="280"/>
      <c r="Q45" s="694"/>
      <c r="R45"/>
      <c r="S45" s="186"/>
    </row>
    <row r="46" spans="2:19" s="44" customFormat="1" ht="15.75" customHeight="1" x14ac:dyDescent="0.2">
      <c r="B46" s="186"/>
      <c r="C46"/>
      <c r="D46" s="686"/>
      <c r="E46" s="694"/>
      <c r="F46" s="687"/>
      <c r="G46" s="688"/>
      <c r="H46" s="688"/>
      <c r="I46" s="688"/>
      <c r="J46" s="688"/>
      <c r="K46" s="688"/>
      <c r="L46" s="689"/>
      <c r="M46" s="288"/>
      <c r="N46" s="283"/>
      <c r="O46" s="220"/>
      <c r="P46" s="280"/>
      <c r="Q46" s="694"/>
      <c r="R46"/>
      <c r="S46" s="186"/>
    </row>
    <row r="47" spans="2:19" s="44" customFormat="1" ht="15.75" customHeight="1" x14ac:dyDescent="0.2">
      <c r="B47" s="186"/>
      <c r="C47"/>
      <c r="D47" s="686"/>
      <c r="E47" s="694"/>
      <c r="F47" s="687"/>
      <c r="G47" s="688"/>
      <c r="H47" s="688"/>
      <c r="I47" s="688"/>
      <c r="J47" s="688"/>
      <c r="K47" s="688"/>
      <c r="L47" s="689"/>
      <c r="M47" s="288"/>
      <c r="N47" s="283"/>
      <c r="O47" s="220"/>
      <c r="P47" s="280"/>
      <c r="Q47" s="694"/>
      <c r="R47"/>
      <c r="S47" s="186"/>
    </row>
    <row r="48" spans="2:19" s="44" customFormat="1" ht="15.75" customHeight="1" x14ac:dyDescent="0.2">
      <c r="B48" s="186"/>
      <c r="C48"/>
      <c r="D48" s="686"/>
      <c r="E48" s="694"/>
      <c r="F48" s="687"/>
      <c r="G48" s="688"/>
      <c r="H48" s="688"/>
      <c r="I48" s="688"/>
      <c r="J48" s="688"/>
      <c r="K48" s="688"/>
      <c r="L48" s="689"/>
      <c r="M48" s="288"/>
      <c r="N48" s="283"/>
      <c r="O48" s="220"/>
      <c r="P48" s="280"/>
      <c r="Q48" s="694"/>
      <c r="R48"/>
      <c r="S48" s="186"/>
    </row>
    <row r="49" spans="2:19" s="44" customFormat="1" ht="15.75" customHeight="1" x14ac:dyDescent="0.2">
      <c r="B49" s="186"/>
      <c r="C49"/>
      <c r="D49" s="686"/>
      <c r="E49" s="694"/>
      <c r="F49" s="687"/>
      <c r="G49" s="688"/>
      <c r="H49" s="688"/>
      <c r="I49" s="688"/>
      <c r="J49" s="688"/>
      <c r="K49" s="688"/>
      <c r="L49" s="689"/>
      <c r="M49" s="288"/>
      <c r="N49" s="283"/>
      <c r="O49" s="220"/>
      <c r="P49" s="280"/>
      <c r="Q49" s="694"/>
      <c r="R49"/>
      <c r="S49" s="186"/>
    </row>
    <row r="50" spans="2:19" s="44" customFormat="1" ht="15.75" customHeight="1" x14ac:dyDescent="0.2">
      <c r="B50" s="186"/>
      <c r="C50"/>
      <c r="D50" s="686"/>
      <c r="E50" s="694"/>
      <c r="F50" s="687"/>
      <c r="G50" s="688"/>
      <c r="H50" s="688"/>
      <c r="I50" s="688"/>
      <c r="J50" s="688"/>
      <c r="K50" s="688"/>
      <c r="L50" s="689"/>
      <c r="M50" s="288"/>
      <c r="N50" s="283"/>
      <c r="O50" s="220"/>
      <c r="P50" s="280"/>
      <c r="Q50" s="694"/>
      <c r="R50"/>
      <c r="S50" s="186"/>
    </row>
    <row r="51" spans="2:19" s="44" customFormat="1" ht="15.75" customHeight="1" x14ac:dyDescent="0.2">
      <c r="B51" s="186"/>
      <c r="C51"/>
      <c r="D51" s="686"/>
      <c r="E51" s="694"/>
      <c r="F51" s="863"/>
      <c r="G51" s="864"/>
      <c r="H51" s="864"/>
      <c r="I51" s="864"/>
      <c r="J51" s="864"/>
      <c r="K51" s="864"/>
      <c r="L51" s="865"/>
      <c r="M51" s="288"/>
      <c r="N51" s="283"/>
      <c r="O51" s="224"/>
      <c r="P51" s="221"/>
      <c r="Q51" s="136"/>
      <c r="R51"/>
      <c r="S51" s="186"/>
    </row>
    <row r="52" spans="2:19" s="44" customFormat="1" ht="15.75" customHeight="1" x14ac:dyDescent="0.2">
      <c r="B52" s="186"/>
      <c r="C52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86"/>
      <c r="O52" s="220"/>
      <c r="P52" s="280"/>
      <c r="Q52" s="694"/>
      <c r="R52"/>
      <c r="S52" s="186"/>
    </row>
    <row r="53" spans="2:19" s="44" customFormat="1" ht="15.75" customHeight="1" x14ac:dyDescent="0.2">
      <c r="B53" s="186"/>
      <c r="C53"/>
      <c r="D53" s="862"/>
      <c r="E53" s="905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R53"/>
      <c r="S53" s="186"/>
    </row>
    <row r="54" spans="2:19" s="44" customFormat="1" ht="15.75" customHeight="1" x14ac:dyDescent="0.2">
      <c r="B54" s="186"/>
      <c r="C54"/>
      <c r="D54" s="226"/>
      <c r="E54" s="136"/>
      <c r="F54" s="866"/>
      <c r="G54" s="864"/>
      <c r="H54" s="864"/>
      <c r="I54" s="864"/>
      <c r="J54" s="864"/>
      <c r="K54" s="864"/>
      <c r="L54" s="865"/>
      <c r="M54" s="227"/>
      <c r="N54" s="228"/>
      <c r="O54" s="229"/>
      <c r="P54" s="225"/>
      <c r="Q54" s="136"/>
      <c r="R54"/>
      <c r="S54" s="186"/>
    </row>
    <row r="55" spans="2:19" s="44" customFormat="1" ht="15.75" customHeight="1" x14ac:dyDescent="0.2">
      <c r="B55" s="186"/>
      <c r="C55"/>
      <c r="D55" s="230"/>
      <c r="E55" s="231"/>
      <c r="F55" s="902"/>
      <c r="G55" s="903"/>
      <c r="H55" s="903"/>
      <c r="I55" s="903"/>
      <c r="J55" s="903"/>
      <c r="K55" s="903"/>
      <c r="L55" s="904"/>
      <c r="M55" s="232"/>
      <c r="N55" s="233"/>
      <c r="O55" s="234"/>
      <c r="P55" s="235"/>
      <c r="Q55" s="231"/>
      <c r="R55"/>
      <c r="S55" s="186"/>
    </row>
    <row r="56" spans="2:19" s="44" customFormat="1" ht="15.75" customHeight="1" x14ac:dyDescent="0.2">
      <c r="B56" s="186"/>
      <c r="C56"/>
      <c r="D56" s="938" t="s">
        <v>173</v>
      </c>
      <c r="E56" s="939"/>
      <c r="F56" s="939"/>
      <c r="G56" s="939"/>
      <c r="H56" s="939"/>
      <c r="I56" s="939"/>
      <c r="J56" s="940"/>
      <c r="K56" s="236" t="s">
        <v>2</v>
      </c>
      <c r="L56" s="237"/>
      <c r="M56" s="238"/>
      <c r="N56" s="282">
        <f>SUM(N28:N55)</f>
        <v>12233500</v>
      </c>
      <c r="O56" s="7"/>
      <c r="P56" s="239">
        <f>SUM(P25:P54)</f>
        <v>13694500</v>
      </c>
      <c r="Q56" s="80"/>
      <c r="R56"/>
      <c r="S56" s="186"/>
    </row>
    <row r="57" spans="2:19" s="44" customFormat="1" ht="16.5" customHeight="1" x14ac:dyDescent="0.2">
      <c r="B57" s="186"/>
      <c r="C57"/>
      <c r="D57" s="883" t="s">
        <v>185</v>
      </c>
      <c r="E57" s="884"/>
      <c r="F57" s="884"/>
      <c r="G57" s="884"/>
      <c r="H57" s="884"/>
      <c r="I57" s="884"/>
      <c r="J57" s="885"/>
      <c r="K57" s="240" t="s">
        <v>2</v>
      </c>
      <c r="L57" s="241"/>
      <c r="M57" s="242"/>
      <c r="N57" s="10"/>
      <c r="O57" s="243"/>
      <c r="P57" s="243">
        <v>5000000</v>
      </c>
      <c r="Q57" s="28"/>
      <c r="R57"/>
      <c r="S57" s="186"/>
    </row>
    <row r="58" spans="2:19" s="44" customFormat="1" ht="16.5" customHeight="1" x14ac:dyDescent="0.2">
      <c r="B58" s="186"/>
      <c r="C58"/>
      <c r="D58" s="880"/>
      <c r="E58" s="881"/>
      <c r="F58" s="881"/>
      <c r="G58" s="881"/>
      <c r="H58" s="881"/>
      <c r="I58" s="881"/>
      <c r="J58" s="882"/>
      <c r="K58" s="84" t="s">
        <v>27</v>
      </c>
      <c r="L58" s="11"/>
      <c r="M58" s="242"/>
      <c r="N58" s="10"/>
      <c r="O58" s="243"/>
      <c r="P58" s="217"/>
      <c r="Q58" s="80"/>
      <c r="R58"/>
      <c r="S58" s="186"/>
    </row>
    <row r="59" spans="2:19" s="44" customFormat="1" ht="18" customHeight="1" x14ac:dyDescent="0.2">
      <c r="B59" s="186"/>
      <c r="C59"/>
      <c r="D59" s="886" t="s">
        <v>184</v>
      </c>
      <c r="E59" s="887"/>
      <c r="F59" s="887"/>
      <c r="G59" s="887"/>
      <c r="H59" s="887"/>
      <c r="I59" s="887"/>
      <c r="J59" s="888"/>
      <c r="K59" s="84" t="s">
        <v>2</v>
      </c>
      <c r="L59" s="244"/>
      <c r="M59" s="245"/>
      <c r="N59" s="246"/>
      <c r="O59" s="87"/>
      <c r="P59" s="247">
        <f>P56-P57</f>
        <v>8694500</v>
      </c>
      <c r="Q59" s="248"/>
      <c r="R59"/>
      <c r="S59" s="186"/>
    </row>
    <row r="60" spans="2:19" s="44" customFormat="1" ht="18" customHeight="1" x14ac:dyDescent="0.2">
      <c r="B60" s="186"/>
      <c r="C60"/>
      <c r="D60" s="889"/>
      <c r="E60" s="890"/>
      <c r="F60" s="890"/>
      <c r="G60" s="890"/>
      <c r="H60" s="890"/>
      <c r="I60" s="890"/>
      <c r="J60" s="891"/>
      <c r="K60" s="249" t="s">
        <v>27</v>
      </c>
      <c r="L60" s="250"/>
      <c r="M60" s="251"/>
      <c r="N60" s="252"/>
      <c r="O60" s="87"/>
      <c r="P60" s="247"/>
      <c r="Q60" s="248"/>
      <c r="R60"/>
      <c r="S60" s="186"/>
    </row>
    <row r="61" spans="2:19" s="44" customFormat="1" ht="18" customHeight="1" x14ac:dyDescent="0.2">
      <c r="B61" s="186"/>
      <c r="C61"/>
      <c r="D61" s="253"/>
      <c r="E61" s="254"/>
      <c r="F61" s="254"/>
      <c r="G61" s="254"/>
      <c r="H61" s="254"/>
      <c r="I61" s="254"/>
      <c r="J61" s="255"/>
      <c r="K61" s="256"/>
      <c r="L61" s="257"/>
      <c r="M61" s="258"/>
      <c r="N61" s="258"/>
      <c r="O61" s="87"/>
      <c r="P61" s="259"/>
      <c r="Q61" s="82"/>
      <c r="R61"/>
      <c r="S61" s="186"/>
    </row>
    <row r="62" spans="2:19" s="44" customFormat="1" ht="4.5" customHeight="1" x14ac:dyDescent="0.2">
      <c r="B62" s="186"/>
      <c r="C62"/>
      <c r="D62"/>
      <c r="E62"/>
      <c r="F62"/>
      <c r="G62" s="188"/>
      <c r="H62" s="188"/>
      <c r="I62"/>
      <c r="J62"/>
      <c r="K62"/>
      <c r="L62"/>
      <c r="M62"/>
      <c r="N62"/>
      <c r="O62"/>
      <c r="P62"/>
      <c r="Q62"/>
      <c r="R62"/>
      <c r="S62" s="186"/>
    </row>
    <row r="63" spans="2:19" s="44" customFormat="1" x14ac:dyDescent="0.2">
      <c r="B63" s="186"/>
      <c r="C63"/>
      <c r="D63" s="81"/>
      <c r="E63" s="54" t="s">
        <v>174</v>
      </c>
      <c r="F63" s="54"/>
      <c r="G63" s="54"/>
      <c r="H63" s="54"/>
      <c r="I63" s="260"/>
      <c r="J63" s="54"/>
      <c r="K63" s="892" t="s">
        <v>175</v>
      </c>
      <c r="L63" s="892"/>
      <c r="M63" s="260"/>
      <c r="N63" s="54" t="s">
        <v>176</v>
      </c>
      <c r="O63" s="260"/>
      <c r="P63" s="54" t="s">
        <v>177</v>
      </c>
      <c r="Q63" s="241"/>
      <c r="R63"/>
      <c r="S63" s="186"/>
    </row>
    <row r="64" spans="2:19" s="44" customFormat="1" x14ac:dyDescent="0.2">
      <c r="B64" s="186"/>
      <c r="C64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R64"/>
      <c r="S64" s="186"/>
    </row>
    <row r="65" spans="2:19" s="44" customFormat="1" x14ac:dyDescent="0.2">
      <c r="B65" s="186"/>
      <c r="C65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R65"/>
      <c r="S65" s="186"/>
    </row>
    <row r="66" spans="2:19" s="44" customFormat="1" x14ac:dyDescent="0.2">
      <c r="B66" s="186"/>
      <c r="C6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R66"/>
      <c r="S66" s="186"/>
    </row>
    <row r="67" spans="2:19" s="44" customFormat="1" x14ac:dyDescent="0.2">
      <c r="B67" s="186"/>
      <c r="C67"/>
      <c r="D67" s="38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9"/>
      <c r="R67"/>
      <c r="S67" s="186"/>
    </row>
    <row r="68" spans="2:19" s="44" customFormat="1" x14ac:dyDescent="0.2">
      <c r="B68" s="186"/>
      <c r="C68"/>
      <c r="D68" s="874" t="s">
        <v>212</v>
      </c>
      <c r="E68" s="875"/>
      <c r="F68" s="875"/>
      <c r="G68" s="875"/>
      <c r="H68" s="875"/>
      <c r="I68" s="875"/>
      <c r="J68" s="262" t="s">
        <v>178</v>
      </c>
      <c r="K68" s="875" t="s">
        <v>183</v>
      </c>
      <c r="L68" s="877"/>
      <c r="M68" s="261"/>
      <c r="N68" s="693" t="s">
        <v>179</v>
      </c>
      <c r="O68" s="261"/>
      <c r="P68" s="203" t="s">
        <v>180</v>
      </c>
      <c r="Q68" s="231"/>
      <c r="R68"/>
      <c r="S68" s="186"/>
    </row>
    <row r="69" spans="2:19" s="44" customFormat="1" ht="3.75" customHeight="1" x14ac:dyDescent="0.2">
      <c r="B69" s="186"/>
      <c r="C69"/>
      <c r="D69"/>
      <c r="E69"/>
      <c r="F69"/>
      <c r="G69" s="188"/>
      <c r="H69" s="188"/>
      <c r="I69"/>
      <c r="J69"/>
      <c r="K69"/>
      <c r="L69"/>
      <c r="M69"/>
      <c r="N69"/>
      <c r="O69"/>
      <c r="P69"/>
      <c r="Q69"/>
      <c r="R69"/>
      <c r="S69" s="186"/>
    </row>
    <row r="70" spans="2:19" s="44" customFormat="1" ht="16.5" customHeight="1" x14ac:dyDescent="0.2">
      <c r="B70" s="186"/>
      <c r="C70"/>
      <c r="D70" s="264" t="s">
        <v>108</v>
      </c>
      <c r="E70" s="265"/>
      <c r="F70" s="265"/>
      <c r="G70" s="265"/>
      <c r="H70" s="265"/>
      <c r="I70" s="265"/>
      <c r="J70" s="265"/>
      <c r="K70" s="266"/>
      <c r="L70" s="81"/>
      <c r="M70" s="37"/>
      <c r="N70" s="37"/>
      <c r="O70" s="76"/>
      <c r="P70" s="267" t="s">
        <v>111</v>
      </c>
      <c r="Q70" s="36"/>
      <c r="R70"/>
      <c r="S70" s="186"/>
    </row>
    <row r="71" spans="2:19" s="44" customFormat="1" ht="15" customHeight="1" x14ac:dyDescent="0.2">
      <c r="B71" s="186"/>
      <c r="C71"/>
      <c r="D71" s="264" t="s">
        <v>109</v>
      </c>
      <c r="E71" s="265"/>
      <c r="F71" s="265"/>
      <c r="G71" s="265"/>
      <c r="H71" s="265"/>
      <c r="I71" s="266"/>
      <c r="J71" s="264" t="s">
        <v>8</v>
      </c>
      <c r="K71" s="266"/>
      <c r="L71" s="268" t="s">
        <v>11</v>
      </c>
      <c r="M71" s="269"/>
      <c r="N71" s="269"/>
      <c r="O71" s="270"/>
      <c r="P71" s="271" t="s">
        <v>112</v>
      </c>
      <c r="Q71" s="43"/>
      <c r="R71"/>
      <c r="S71" s="186"/>
    </row>
    <row r="72" spans="2:19" s="44" customFormat="1" x14ac:dyDescent="0.2">
      <c r="B72" s="186"/>
      <c r="C72"/>
      <c r="D72" s="869">
        <f>Q26</f>
        <v>7000003604</v>
      </c>
      <c r="E72" s="870"/>
      <c r="F72" s="870"/>
      <c r="G72" s="870"/>
      <c r="H72" s="870"/>
      <c r="I72" s="871"/>
      <c r="J72" s="878">
        <f>P26</f>
        <v>1461000</v>
      </c>
      <c r="K72" s="879"/>
      <c r="L72" s="38"/>
      <c r="M72" s="3"/>
      <c r="N72" s="3"/>
      <c r="O72" s="39"/>
      <c r="P72" s="3"/>
      <c r="Q72" s="39"/>
      <c r="R72"/>
      <c r="S72" s="186"/>
    </row>
    <row r="73" spans="2:19" s="44" customFormat="1" x14ac:dyDescent="0.2">
      <c r="B73" s="186"/>
      <c r="C73"/>
      <c r="D73" s="869">
        <v>7000002301</v>
      </c>
      <c r="E73" s="870"/>
      <c r="F73" s="870"/>
      <c r="G73" s="870"/>
      <c r="H73" s="870"/>
      <c r="I73" s="871"/>
      <c r="J73" s="872">
        <f>N56</f>
        <v>12233500</v>
      </c>
      <c r="K73" s="873"/>
      <c r="L73" s="38"/>
      <c r="M73" s="3"/>
      <c r="N73" s="3"/>
      <c r="O73" s="39"/>
      <c r="P73" s="271"/>
      <c r="Q73" s="43"/>
      <c r="R73"/>
      <c r="S73" s="186"/>
    </row>
    <row r="74" spans="2:19" s="44" customFormat="1" x14ac:dyDescent="0.2">
      <c r="B74" s="186"/>
      <c r="C74"/>
      <c r="D74" s="869"/>
      <c r="E74" s="870"/>
      <c r="F74" s="870"/>
      <c r="G74" s="870"/>
      <c r="H74" s="870"/>
      <c r="I74" s="871"/>
      <c r="J74" s="876"/>
      <c r="K74" s="871"/>
      <c r="L74" s="38"/>
      <c r="M74" s="3"/>
      <c r="N74" s="3"/>
      <c r="O74" s="39"/>
      <c r="P74" s="271" t="s">
        <v>181</v>
      </c>
      <c r="Q74" s="43"/>
      <c r="R74"/>
      <c r="S74" s="186"/>
    </row>
    <row r="75" spans="2:19" s="44" customFormat="1" x14ac:dyDescent="0.2">
      <c r="B75" s="186"/>
      <c r="C75"/>
      <c r="D75" s="857"/>
      <c r="E75" s="858"/>
      <c r="F75" s="858"/>
      <c r="G75" s="858"/>
      <c r="H75" s="858"/>
      <c r="I75" s="859"/>
      <c r="J75" s="876"/>
      <c r="K75" s="871"/>
      <c r="L75" s="38"/>
      <c r="M75" s="3"/>
      <c r="N75" s="3"/>
      <c r="O75" s="39"/>
      <c r="P75" s="3" t="s">
        <v>113</v>
      </c>
      <c r="Q75" s="272" t="s">
        <v>105</v>
      </c>
      <c r="R75"/>
      <c r="S75" s="186"/>
    </row>
    <row r="76" spans="2:19" s="44" customFormat="1" x14ac:dyDescent="0.2">
      <c r="B76" s="186"/>
      <c r="C76"/>
      <c r="D76" s="857"/>
      <c r="E76" s="858"/>
      <c r="F76" s="858"/>
      <c r="G76" s="858"/>
      <c r="H76" s="858"/>
      <c r="I76" s="859"/>
      <c r="J76" s="273"/>
      <c r="K76" s="202"/>
      <c r="L76" s="268" t="s">
        <v>110</v>
      </c>
      <c r="M76" s="269"/>
      <c r="N76" s="269"/>
      <c r="O76" s="270"/>
      <c r="P76" s="3" t="s">
        <v>114</v>
      </c>
      <c r="Q76" s="272" t="s">
        <v>105</v>
      </c>
      <c r="R76"/>
      <c r="S76" s="186"/>
    </row>
    <row r="77" spans="2:19" s="44" customFormat="1" x14ac:dyDescent="0.2">
      <c r="B77" s="186"/>
      <c r="C77"/>
      <c r="D77" s="267"/>
      <c r="E77" s="78"/>
      <c r="F77" s="78"/>
      <c r="G77" s="78"/>
      <c r="H77" s="78"/>
      <c r="I77" s="36"/>
      <c r="J77" s="273"/>
      <c r="K77" s="202"/>
      <c r="L77" s="38" t="s">
        <v>182</v>
      </c>
      <c r="M77" s="3"/>
      <c r="N77" s="3" t="s">
        <v>426</v>
      </c>
      <c r="O77" s="39"/>
      <c r="P77" s="3" t="s">
        <v>115</v>
      </c>
      <c r="Q77" s="272" t="s">
        <v>105</v>
      </c>
      <c r="R77"/>
      <c r="S77" s="186"/>
    </row>
    <row r="78" spans="2:19" s="44" customFormat="1" x14ac:dyDescent="0.2">
      <c r="B78" s="186"/>
      <c r="C78"/>
      <c r="D78" s="273"/>
      <c r="E78" s="274"/>
      <c r="F78" s="274"/>
      <c r="G78" s="274"/>
      <c r="H78" s="274"/>
      <c r="I78" s="202"/>
      <c r="J78" s="273"/>
      <c r="K78" s="202"/>
      <c r="L78" s="40"/>
      <c r="M78" s="31"/>
      <c r="N78" s="31"/>
      <c r="O78" s="79"/>
      <c r="P78" s="31" t="s">
        <v>114</v>
      </c>
      <c r="Q78" s="275" t="s">
        <v>105</v>
      </c>
      <c r="R78"/>
      <c r="S78" s="186"/>
    </row>
    <row r="79" spans="2:19" s="44" customFormat="1" ht="5.25" customHeight="1" x14ac:dyDescent="0.2">
      <c r="B79" s="186"/>
      <c r="C79"/>
      <c r="D79"/>
      <c r="E79"/>
      <c r="F79"/>
      <c r="G79" s="188"/>
      <c r="H79" s="188"/>
      <c r="I79"/>
      <c r="J79"/>
      <c r="K79"/>
      <c r="L79"/>
      <c r="M79"/>
      <c r="N79"/>
      <c r="O79"/>
      <c r="P79"/>
      <c r="Q79"/>
      <c r="R79"/>
      <c r="S79" s="186"/>
    </row>
    <row r="80" spans="2:19" s="44" customFormat="1" ht="3" customHeight="1" x14ac:dyDescent="0.2">
      <c r="B80" s="186"/>
      <c r="C80" s="186"/>
      <c r="D80" s="186"/>
      <c r="E80" s="186"/>
      <c r="F80" s="186"/>
      <c r="G80" s="187"/>
      <c r="H80" s="187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</row>
    <row r="81" spans="7:8" s="44" customFormat="1" x14ac:dyDescent="0.2">
      <c r="G81" s="185"/>
      <c r="H81" s="185"/>
    </row>
    <row r="82" spans="7:8" s="44" customFormat="1" x14ac:dyDescent="0.2">
      <c r="G82" s="185"/>
      <c r="H82" s="185"/>
    </row>
    <row r="83" spans="7:8" s="44" customFormat="1" x14ac:dyDescent="0.2">
      <c r="G83" s="185"/>
      <c r="H83" s="185"/>
    </row>
    <row r="84" spans="7:8" s="44" customFormat="1" x14ac:dyDescent="0.2">
      <c r="G84" s="185"/>
      <c r="H84" s="185"/>
    </row>
    <row r="85" spans="7:8" s="44" customFormat="1" x14ac:dyDescent="0.2">
      <c r="G85" s="185"/>
      <c r="H85" s="185"/>
    </row>
    <row r="86" spans="7:8" s="44" customFormat="1" x14ac:dyDescent="0.2">
      <c r="G86" s="185"/>
      <c r="H86" s="185"/>
    </row>
    <row r="87" spans="7:8" s="44" customFormat="1" x14ac:dyDescent="0.2">
      <c r="G87" s="185"/>
      <c r="H87" s="185"/>
    </row>
    <row r="88" spans="7:8" s="44" customFormat="1" x14ac:dyDescent="0.2">
      <c r="G88" s="185"/>
      <c r="H88" s="185"/>
    </row>
    <row r="89" spans="7:8" s="44" customFormat="1" x14ac:dyDescent="0.2">
      <c r="G89" s="185"/>
      <c r="H89" s="185"/>
    </row>
    <row r="90" spans="7:8" s="44" customFormat="1" x14ac:dyDescent="0.2">
      <c r="G90" s="185"/>
      <c r="H90" s="185"/>
    </row>
    <row r="91" spans="7:8" s="44" customFormat="1" x14ac:dyDescent="0.2">
      <c r="G91" s="185"/>
      <c r="H91" s="185"/>
    </row>
    <row r="92" spans="7:8" s="44" customFormat="1" x14ac:dyDescent="0.2">
      <c r="G92" s="185"/>
      <c r="H92" s="185"/>
    </row>
    <row r="93" spans="7:8" s="44" customFormat="1" x14ac:dyDescent="0.2">
      <c r="G93" s="185"/>
      <c r="H93" s="185"/>
    </row>
    <row r="94" spans="7:8" s="44" customFormat="1" x14ac:dyDescent="0.2">
      <c r="G94" s="185"/>
      <c r="H94" s="185"/>
    </row>
    <row r="95" spans="7:8" s="44" customFormat="1" x14ac:dyDescent="0.2">
      <c r="G95" s="185"/>
      <c r="H95" s="185"/>
    </row>
    <row r="96" spans="7:8" s="44" customFormat="1" x14ac:dyDescent="0.2">
      <c r="G96" s="185"/>
      <c r="H96" s="185"/>
    </row>
    <row r="97" spans="7:8" s="44" customFormat="1" x14ac:dyDescent="0.2">
      <c r="G97" s="185"/>
      <c r="H97" s="185"/>
    </row>
    <row r="98" spans="7:8" s="44" customFormat="1" x14ac:dyDescent="0.2">
      <c r="G98" s="185"/>
      <c r="H98" s="185"/>
    </row>
    <row r="99" spans="7:8" s="44" customFormat="1" x14ac:dyDescent="0.2">
      <c r="G99" s="185"/>
      <c r="H99" s="185"/>
    </row>
    <row r="100" spans="7:8" s="44" customFormat="1" x14ac:dyDescent="0.2">
      <c r="G100" s="185"/>
      <c r="H100" s="185"/>
    </row>
    <row r="101" spans="7:8" s="44" customFormat="1" x14ac:dyDescent="0.2">
      <c r="G101" s="185"/>
      <c r="H101" s="185"/>
    </row>
    <row r="102" spans="7:8" s="44" customFormat="1" x14ac:dyDescent="0.2">
      <c r="G102" s="185"/>
      <c r="H102" s="185"/>
    </row>
    <row r="103" spans="7:8" s="44" customFormat="1" x14ac:dyDescent="0.2">
      <c r="G103" s="185"/>
      <c r="H103" s="185"/>
    </row>
    <row r="104" spans="7:8" s="44" customFormat="1" x14ac:dyDescent="0.2">
      <c r="G104" s="185"/>
      <c r="H104" s="185"/>
    </row>
    <row r="105" spans="7:8" s="44" customFormat="1" x14ac:dyDescent="0.2">
      <c r="G105" s="185"/>
      <c r="H105" s="185"/>
    </row>
    <row r="106" spans="7:8" s="44" customFormat="1" x14ac:dyDescent="0.2">
      <c r="G106" s="185"/>
      <c r="H106" s="185"/>
    </row>
    <row r="107" spans="7:8" s="44" customFormat="1" x14ac:dyDescent="0.2">
      <c r="G107" s="185"/>
      <c r="H107" s="185"/>
    </row>
    <row r="108" spans="7:8" s="44" customFormat="1" x14ac:dyDescent="0.2">
      <c r="G108" s="185"/>
      <c r="H108" s="185"/>
    </row>
    <row r="109" spans="7:8" s="44" customFormat="1" x14ac:dyDescent="0.2">
      <c r="G109" s="185"/>
      <c r="H109" s="185"/>
    </row>
    <row r="110" spans="7:8" s="44" customFormat="1" x14ac:dyDescent="0.2">
      <c r="G110" s="185"/>
      <c r="H110" s="185"/>
    </row>
    <row r="111" spans="7:8" s="44" customFormat="1" x14ac:dyDescent="0.2">
      <c r="G111" s="185"/>
      <c r="H111" s="185"/>
    </row>
    <row r="112" spans="7:8" s="44" customFormat="1" x14ac:dyDescent="0.2">
      <c r="G112" s="185"/>
      <c r="H112" s="185"/>
    </row>
    <row r="113" spans="7:8" s="44" customFormat="1" x14ac:dyDescent="0.2">
      <c r="G113" s="185"/>
      <c r="H113" s="185"/>
    </row>
    <row r="114" spans="7:8" s="44" customFormat="1" x14ac:dyDescent="0.2">
      <c r="G114" s="185"/>
      <c r="H114" s="185"/>
    </row>
    <row r="115" spans="7:8" s="44" customFormat="1" x14ac:dyDescent="0.2">
      <c r="G115" s="185"/>
      <c r="H115" s="185"/>
    </row>
    <row r="116" spans="7:8" s="44" customFormat="1" x14ac:dyDescent="0.2">
      <c r="G116" s="185"/>
      <c r="H116" s="185"/>
    </row>
    <row r="117" spans="7:8" s="44" customFormat="1" x14ac:dyDescent="0.2">
      <c r="G117" s="185"/>
      <c r="H117" s="185"/>
    </row>
    <row r="118" spans="7:8" s="44" customFormat="1" x14ac:dyDescent="0.2">
      <c r="G118" s="185"/>
      <c r="H118" s="185"/>
    </row>
    <row r="119" spans="7:8" s="44" customFormat="1" x14ac:dyDescent="0.2">
      <c r="G119" s="185"/>
      <c r="H119" s="185"/>
    </row>
    <row r="120" spans="7:8" s="44" customFormat="1" x14ac:dyDescent="0.2">
      <c r="G120" s="185"/>
      <c r="H120" s="185"/>
    </row>
    <row r="121" spans="7:8" s="44" customFormat="1" x14ac:dyDescent="0.2">
      <c r="G121" s="185"/>
      <c r="H121" s="185"/>
    </row>
    <row r="122" spans="7:8" s="44" customFormat="1" x14ac:dyDescent="0.2">
      <c r="G122" s="185"/>
      <c r="H122" s="185"/>
    </row>
    <row r="123" spans="7:8" s="44" customFormat="1" x14ac:dyDescent="0.2">
      <c r="G123" s="185"/>
      <c r="H123" s="185"/>
    </row>
    <row r="124" spans="7:8" s="44" customFormat="1" x14ac:dyDescent="0.2">
      <c r="G124" s="185"/>
      <c r="H124" s="185"/>
    </row>
    <row r="125" spans="7:8" s="44" customFormat="1" x14ac:dyDescent="0.2">
      <c r="G125" s="185"/>
      <c r="H125" s="185"/>
    </row>
    <row r="126" spans="7:8" s="44" customFormat="1" x14ac:dyDescent="0.2">
      <c r="G126" s="185"/>
      <c r="H126" s="185"/>
    </row>
    <row r="127" spans="7:8" s="44" customFormat="1" x14ac:dyDescent="0.2">
      <c r="G127" s="185"/>
      <c r="H127" s="185"/>
    </row>
    <row r="128" spans="7:8" s="44" customFormat="1" x14ac:dyDescent="0.2">
      <c r="G128" s="185"/>
      <c r="H128" s="185"/>
    </row>
    <row r="129" spans="7:8" s="44" customFormat="1" x14ac:dyDescent="0.2">
      <c r="G129" s="185"/>
      <c r="H129" s="185"/>
    </row>
    <row r="130" spans="7:8" s="44" customFormat="1" x14ac:dyDescent="0.2">
      <c r="G130" s="185"/>
      <c r="H130" s="185"/>
    </row>
    <row r="131" spans="7:8" s="44" customFormat="1" x14ac:dyDescent="0.2">
      <c r="G131" s="185"/>
      <c r="H131" s="185"/>
    </row>
    <row r="132" spans="7:8" s="44" customFormat="1" x14ac:dyDescent="0.2">
      <c r="G132" s="185"/>
      <c r="H132" s="185"/>
    </row>
    <row r="133" spans="7:8" s="44" customFormat="1" x14ac:dyDescent="0.2">
      <c r="G133" s="185"/>
      <c r="H133" s="185"/>
    </row>
    <row r="134" spans="7:8" s="44" customFormat="1" x14ac:dyDescent="0.2">
      <c r="G134" s="185"/>
      <c r="H134" s="185"/>
    </row>
    <row r="135" spans="7:8" s="44" customFormat="1" x14ac:dyDescent="0.2">
      <c r="G135" s="185"/>
      <c r="H135" s="185"/>
    </row>
    <row r="136" spans="7:8" s="44" customFormat="1" x14ac:dyDescent="0.2">
      <c r="G136" s="185"/>
      <c r="H136" s="185"/>
    </row>
    <row r="137" spans="7:8" s="44" customFormat="1" x14ac:dyDescent="0.2">
      <c r="G137" s="185"/>
      <c r="H137" s="185"/>
    </row>
    <row r="138" spans="7:8" s="44" customFormat="1" x14ac:dyDescent="0.2">
      <c r="G138" s="185"/>
      <c r="H138" s="185"/>
    </row>
    <row r="139" spans="7:8" s="44" customFormat="1" x14ac:dyDescent="0.2">
      <c r="G139" s="185"/>
      <c r="H139" s="185"/>
    </row>
    <row r="140" spans="7:8" s="44" customFormat="1" x14ac:dyDescent="0.2">
      <c r="G140" s="185"/>
      <c r="H140" s="185"/>
    </row>
    <row r="141" spans="7:8" s="44" customFormat="1" x14ac:dyDescent="0.2">
      <c r="G141" s="185"/>
      <c r="H141" s="185"/>
    </row>
    <row r="142" spans="7:8" s="44" customFormat="1" x14ac:dyDescent="0.2">
      <c r="G142" s="185"/>
      <c r="H142" s="185"/>
    </row>
    <row r="143" spans="7:8" s="44" customFormat="1" x14ac:dyDescent="0.2">
      <c r="G143" s="185"/>
      <c r="H143" s="185"/>
    </row>
    <row r="144" spans="7:8" s="44" customFormat="1" x14ac:dyDescent="0.2">
      <c r="G144" s="185"/>
      <c r="H144" s="185"/>
    </row>
    <row r="145" spans="7:8" s="44" customFormat="1" x14ac:dyDescent="0.2">
      <c r="G145" s="185"/>
      <c r="H145" s="185"/>
    </row>
    <row r="146" spans="7:8" s="44" customFormat="1" x14ac:dyDescent="0.2">
      <c r="G146" s="185"/>
      <c r="H146" s="185"/>
    </row>
    <row r="147" spans="7:8" s="44" customFormat="1" x14ac:dyDescent="0.2">
      <c r="G147" s="185"/>
      <c r="H147" s="185"/>
    </row>
    <row r="148" spans="7:8" s="44" customFormat="1" x14ac:dyDescent="0.2">
      <c r="G148" s="185"/>
      <c r="H148" s="185"/>
    </row>
    <row r="149" spans="7:8" s="44" customFormat="1" x14ac:dyDescent="0.2">
      <c r="G149" s="185"/>
      <c r="H149" s="185"/>
    </row>
    <row r="150" spans="7:8" s="44" customFormat="1" x14ac:dyDescent="0.2">
      <c r="G150" s="185"/>
      <c r="H150" s="185"/>
    </row>
    <row r="151" spans="7:8" s="44" customFormat="1" x14ac:dyDescent="0.2">
      <c r="G151" s="185"/>
      <c r="H151" s="185"/>
    </row>
    <row r="152" spans="7:8" s="44" customFormat="1" x14ac:dyDescent="0.2">
      <c r="G152" s="185"/>
      <c r="H152" s="185"/>
    </row>
    <row r="153" spans="7:8" s="44" customFormat="1" x14ac:dyDescent="0.2">
      <c r="G153" s="185"/>
      <c r="H153" s="185"/>
    </row>
    <row r="154" spans="7:8" s="44" customFormat="1" x14ac:dyDescent="0.2">
      <c r="G154" s="185"/>
      <c r="H154" s="185"/>
    </row>
    <row r="155" spans="7:8" s="44" customFormat="1" x14ac:dyDescent="0.2">
      <c r="G155" s="185"/>
      <c r="H155" s="185"/>
    </row>
    <row r="156" spans="7:8" s="44" customFormat="1" x14ac:dyDescent="0.2">
      <c r="G156" s="185"/>
      <c r="H156" s="185"/>
    </row>
    <row r="157" spans="7:8" s="44" customFormat="1" x14ac:dyDescent="0.2">
      <c r="G157" s="185"/>
      <c r="H157" s="185"/>
    </row>
    <row r="158" spans="7:8" s="44" customFormat="1" x14ac:dyDescent="0.2">
      <c r="G158" s="185"/>
      <c r="H158" s="185"/>
    </row>
    <row r="159" spans="7:8" s="44" customFormat="1" x14ac:dyDescent="0.2">
      <c r="G159" s="185"/>
      <c r="H159" s="185"/>
    </row>
    <row r="160" spans="7:8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  <row r="191" spans="7:8" s="44" customFormat="1" x14ac:dyDescent="0.2">
      <c r="G191" s="185"/>
      <c r="H191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40:E40"/>
    <mergeCell ref="F40:L40"/>
    <mergeCell ref="D31:E31"/>
    <mergeCell ref="F31:L31"/>
    <mergeCell ref="D32:E32"/>
    <mergeCell ref="F32:L32"/>
    <mergeCell ref="D33:E33"/>
    <mergeCell ref="D35:E35"/>
    <mergeCell ref="D36:E36"/>
    <mergeCell ref="D37:E37"/>
    <mergeCell ref="D38:E38"/>
    <mergeCell ref="F38:L38"/>
    <mergeCell ref="D39:E39"/>
    <mergeCell ref="D41:E41"/>
    <mergeCell ref="D42:E42"/>
    <mergeCell ref="F42:L42"/>
    <mergeCell ref="D43:E43"/>
    <mergeCell ref="D44:E44"/>
    <mergeCell ref="F44:L44"/>
    <mergeCell ref="K63:L63"/>
    <mergeCell ref="D45:E45"/>
    <mergeCell ref="F45:L45"/>
    <mergeCell ref="F51:L51"/>
    <mergeCell ref="D52:E52"/>
    <mergeCell ref="F52:L52"/>
    <mergeCell ref="D53:E53"/>
    <mergeCell ref="F53:L53"/>
    <mergeCell ref="F54:L54"/>
    <mergeCell ref="F55:L55"/>
    <mergeCell ref="D56:J56"/>
    <mergeCell ref="D57:J58"/>
    <mergeCell ref="D59:J60"/>
    <mergeCell ref="D68:I68"/>
    <mergeCell ref="K68:L68"/>
    <mergeCell ref="D72:I72"/>
    <mergeCell ref="J72:K72"/>
    <mergeCell ref="D73:I73"/>
    <mergeCell ref="J73:K73"/>
    <mergeCell ref="D74:I74"/>
    <mergeCell ref="J74:K74"/>
    <mergeCell ref="D75:I75"/>
    <mergeCell ref="J75:K75"/>
    <mergeCell ref="D76:I76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1"/>
  <sheetViews>
    <sheetView showGridLines="0" showRowColHeaders="0" zoomScale="85" zoomScaleNormal="85" workbookViewId="0">
      <selection activeCell="Q4" sqref="Q4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287</v>
      </c>
      <c r="S4" s="186"/>
    </row>
    <row r="5" spans="2:19" x14ac:dyDescent="0.2">
      <c r="B5" s="186"/>
      <c r="P5" s="19"/>
      <c r="Q5" s="19" t="s">
        <v>417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/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/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471</v>
      </c>
      <c r="E26" s="861"/>
      <c r="F26" s="709" t="s">
        <v>360</v>
      </c>
      <c r="G26" s="710"/>
      <c r="H26" s="710"/>
      <c r="I26" s="710"/>
      <c r="J26" s="710"/>
      <c r="K26" s="710"/>
      <c r="L26" s="711"/>
      <c r="M26" s="219"/>
      <c r="N26" s="283"/>
      <c r="O26" s="220" t="s">
        <v>28</v>
      </c>
      <c r="P26" s="221">
        <v>1470000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708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708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708"/>
      <c r="S30" s="186"/>
    </row>
    <row r="31" spans="2:19" ht="15.75" customHeight="1" x14ac:dyDescent="0.2">
      <c r="B31" s="186"/>
      <c r="D31" s="935" t="s">
        <v>472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3718302</v>
      </c>
      <c r="O31" s="220" t="s">
        <v>28</v>
      </c>
      <c r="P31" s="221">
        <v>3718302</v>
      </c>
      <c r="Q31" s="708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708"/>
      <c r="S32" s="186"/>
    </row>
    <row r="33" spans="2:19" s="44" customFormat="1" ht="15.75" customHeight="1" x14ac:dyDescent="0.2">
      <c r="B33" s="186"/>
      <c r="C33"/>
      <c r="D33" s="867"/>
      <c r="E33" s="868"/>
      <c r="F33" s="712"/>
      <c r="G33" s="710"/>
      <c r="H33" s="710"/>
      <c r="I33" s="710"/>
      <c r="J33" s="710"/>
      <c r="K33" s="710"/>
      <c r="L33" s="711"/>
      <c r="M33" s="220"/>
      <c r="N33" s="285"/>
      <c r="O33" s="220"/>
      <c r="P33" s="221"/>
      <c r="Q33" s="708"/>
      <c r="R33"/>
      <c r="S33" s="186"/>
    </row>
    <row r="34" spans="2:19" s="44" customFormat="1" ht="15.75" customHeight="1" x14ac:dyDescent="0.2">
      <c r="B34" s="186"/>
      <c r="C34"/>
      <c r="D34" s="705"/>
      <c r="E34" s="706"/>
      <c r="F34" s="712"/>
      <c r="G34" s="710"/>
      <c r="H34" s="710"/>
      <c r="I34" s="710"/>
      <c r="J34" s="710"/>
      <c r="K34" s="710"/>
      <c r="L34" s="711"/>
      <c r="M34" s="220"/>
      <c r="N34" s="285"/>
      <c r="O34" s="220"/>
      <c r="P34" s="221"/>
      <c r="Q34" s="708"/>
      <c r="R34"/>
      <c r="S34" s="186"/>
    </row>
    <row r="35" spans="2:19" s="44" customFormat="1" ht="15.75" customHeight="1" x14ac:dyDescent="0.2">
      <c r="B35" s="186"/>
      <c r="C35"/>
      <c r="D35" s="867"/>
      <c r="E35" s="868"/>
      <c r="F35" s="712"/>
      <c r="G35" s="710"/>
      <c r="H35" s="710"/>
      <c r="I35" s="710"/>
      <c r="J35" s="710"/>
      <c r="K35" s="710"/>
      <c r="L35" s="711"/>
      <c r="M35" s="220"/>
      <c r="N35" s="285"/>
      <c r="O35" s="220"/>
      <c r="P35" s="221"/>
      <c r="Q35" s="708"/>
      <c r="R35"/>
      <c r="S35" s="186"/>
    </row>
    <row r="36" spans="2:19" s="44" customFormat="1" ht="15.75" customHeight="1" x14ac:dyDescent="0.2">
      <c r="B36" s="186"/>
      <c r="C36"/>
      <c r="D36" s="867"/>
      <c r="E36" s="868"/>
      <c r="F36" s="712"/>
      <c r="G36" s="710"/>
      <c r="H36" s="710"/>
      <c r="I36" s="710"/>
      <c r="J36" s="710"/>
      <c r="K36" s="710"/>
      <c r="L36" s="711"/>
      <c r="M36" s="220"/>
      <c r="N36" s="285"/>
      <c r="O36" s="220"/>
      <c r="P36" s="221"/>
      <c r="Q36" s="708"/>
      <c r="R36"/>
      <c r="S36" s="186"/>
    </row>
    <row r="37" spans="2:19" s="44" customFormat="1" ht="15.75" customHeight="1" x14ac:dyDescent="0.2">
      <c r="B37" s="186"/>
      <c r="C37"/>
      <c r="D37" s="867"/>
      <c r="E37" s="868"/>
      <c r="F37" s="712"/>
      <c r="G37" s="710"/>
      <c r="H37" s="710"/>
      <c r="I37" s="710"/>
      <c r="J37" s="710"/>
      <c r="K37" s="710"/>
      <c r="L37" s="711"/>
      <c r="M37" s="220"/>
      <c r="N37" s="285"/>
      <c r="O37" s="220"/>
      <c r="P37" s="221"/>
      <c r="Q37" s="708"/>
      <c r="R37"/>
      <c r="S37" s="186"/>
    </row>
    <row r="38" spans="2:19" s="44" customFormat="1" ht="15.75" customHeight="1" x14ac:dyDescent="0.2">
      <c r="B38" s="186"/>
      <c r="C38"/>
      <c r="D38" s="867"/>
      <c r="E38" s="937"/>
      <c r="F38" s="866"/>
      <c r="G38" s="864"/>
      <c r="H38" s="864"/>
      <c r="I38" s="864"/>
      <c r="J38" s="864"/>
      <c r="K38" s="864"/>
      <c r="L38" s="865"/>
      <c r="M38" s="219"/>
      <c r="N38" s="283"/>
      <c r="O38" s="224"/>
      <c r="P38" s="221"/>
      <c r="Q38" s="222"/>
      <c r="R38"/>
      <c r="S38" s="186"/>
    </row>
    <row r="39" spans="2:19" s="44" customFormat="1" ht="15.75" customHeight="1" x14ac:dyDescent="0.2">
      <c r="B39" s="186"/>
      <c r="C39"/>
      <c r="D39" s="867"/>
      <c r="E39" s="868"/>
      <c r="F39" s="712"/>
      <c r="G39" s="710"/>
      <c r="H39" s="710"/>
      <c r="I39" s="710"/>
      <c r="J39" s="710"/>
      <c r="K39" s="710"/>
      <c r="L39" s="711"/>
      <c r="M39" s="219"/>
      <c r="N39" s="283"/>
      <c r="O39" s="220"/>
      <c r="P39" s="280"/>
      <c r="Q39" s="708"/>
      <c r="R39"/>
      <c r="S39" s="186"/>
    </row>
    <row r="40" spans="2:19" s="44" customFormat="1" ht="15.75" customHeight="1" x14ac:dyDescent="0.2">
      <c r="B40" s="186"/>
      <c r="C40"/>
      <c r="D40" s="862"/>
      <c r="E40" s="861"/>
      <c r="F40" s="866"/>
      <c r="G40" s="864"/>
      <c r="H40" s="864"/>
      <c r="I40" s="864"/>
      <c r="J40" s="864"/>
      <c r="K40" s="864"/>
      <c r="L40" s="865"/>
      <c r="M40" s="219"/>
      <c r="N40" s="283"/>
      <c r="O40" s="224"/>
      <c r="P40" s="221"/>
      <c r="Q40" s="222"/>
      <c r="R40"/>
      <c r="S40" s="186"/>
    </row>
    <row r="41" spans="2:19" s="44" customFormat="1" ht="15.75" customHeight="1" x14ac:dyDescent="0.2">
      <c r="B41" s="186"/>
      <c r="C41"/>
      <c r="D41" s="867"/>
      <c r="E41" s="868"/>
      <c r="F41" s="712"/>
      <c r="G41" s="710"/>
      <c r="H41" s="710"/>
      <c r="I41" s="710"/>
      <c r="J41" s="710"/>
      <c r="K41" s="710"/>
      <c r="L41" s="711"/>
      <c r="M41" s="219"/>
      <c r="N41" s="283"/>
      <c r="O41" s="220"/>
      <c r="P41" s="280"/>
      <c r="Q41" s="708"/>
      <c r="R41"/>
      <c r="S41" s="186"/>
    </row>
    <row r="42" spans="2:19" s="44" customFormat="1" ht="15.75" customHeight="1" x14ac:dyDescent="0.2">
      <c r="B42" s="186"/>
      <c r="C42"/>
      <c r="D42" s="862"/>
      <c r="E42" s="861"/>
      <c r="F42" s="866"/>
      <c r="G42" s="864"/>
      <c r="H42" s="864"/>
      <c r="I42" s="864"/>
      <c r="J42" s="864"/>
      <c r="K42" s="864"/>
      <c r="L42" s="865"/>
      <c r="M42" s="219"/>
      <c r="N42" s="283"/>
      <c r="O42" s="224"/>
      <c r="P42" s="221"/>
      <c r="Q42" s="222"/>
      <c r="R42"/>
      <c r="S42" s="186"/>
    </row>
    <row r="43" spans="2:19" s="44" customFormat="1" ht="15.75" customHeight="1" x14ac:dyDescent="0.2">
      <c r="B43" s="186"/>
      <c r="C43"/>
      <c r="D43" s="862"/>
      <c r="E43" s="905"/>
      <c r="F43" s="712"/>
      <c r="G43" s="710"/>
      <c r="H43" s="710"/>
      <c r="I43" s="710"/>
      <c r="J43" s="710"/>
      <c r="K43" s="710"/>
      <c r="L43" s="711"/>
      <c r="M43" s="219"/>
      <c r="N43" s="283"/>
      <c r="O43" s="220"/>
      <c r="P43" s="280"/>
      <c r="Q43" s="708"/>
      <c r="R43"/>
      <c r="S43" s="186"/>
    </row>
    <row r="44" spans="2:19" s="44" customFormat="1" ht="15.75" customHeight="1" x14ac:dyDescent="0.2">
      <c r="B44" s="186"/>
      <c r="C44"/>
      <c r="D44" s="862"/>
      <c r="E44" s="861"/>
      <c r="F44" s="863"/>
      <c r="G44" s="864"/>
      <c r="H44" s="864"/>
      <c r="I44" s="864"/>
      <c r="J44" s="864"/>
      <c r="K44" s="864"/>
      <c r="L44" s="865"/>
      <c r="M44" s="219"/>
      <c r="N44" s="283"/>
      <c r="O44" s="224"/>
      <c r="P44" s="221"/>
      <c r="Q44" s="222"/>
      <c r="R44"/>
      <c r="S44" s="186"/>
    </row>
    <row r="45" spans="2:19" s="44" customFormat="1" ht="15.75" customHeight="1" x14ac:dyDescent="0.2">
      <c r="B45" s="186"/>
      <c r="C45"/>
      <c r="D45" s="862"/>
      <c r="E45" s="905"/>
      <c r="F45" s="863"/>
      <c r="G45" s="864"/>
      <c r="H45" s="864"/>
      <c r="I45" s="864"/>
      <c r="J45" s="864"/>
      <c r="K45" s="864"/>
      <c r="L45" s="865"/>
      <c r="M45" s="219"/>
      <c r="N45" s="283"/>
      <c r="O45" s="220"/>
      <c r="P45" s="280"/>
      <c r="Q45" s="708"/>
      <c r="R45"/>
      <c r="S45" s="186"/>
    </row>
    <row r="46" spans="2:19" s="44" customFormat="1" ht="15.75" customHeight="1" x14ac:dyDescent="0.2">
      <c r="B46" s="186"/>
      <c r="C46"/>
      <c r="D46" s="707"/>
      <c r="E46" s="708"/>
      <c r="F46" s="712"/>
      <c r="G46" s="710"/>
      <c r="H46" s="710"/>
      <c r="I46" s="710"/>
      <c r="J46" s="710"/>
      <c r="K46" s="710"/>
      <c r="L46" s="711"/>
      <c r="M46" s="288"/>
      <c r="N46" s="283"/>
      <c r="O46" s="220"/>
      <c r="P46" s="280"/>
      <c r="Q46" s="708"/>
      <c r="R46"/>
      <c r="S46" s="186"/>
    </row>
    <row r="47" spans="2:19" s="44" customFormat="1" ht="15.75" customHeight="1" x14ac:dyDescent="0.2">
      <c r="B47" s="186"/>
      <c r="C47"/>
      <c r="D47" s="707"/>
      <c r="E47" s="708"/>
      <c r="F47" s="712"/>
      <c r="G47" s="710"/>
      <c r="H47" s="710"/>
      <c r="I47" s="710"/>
      <c r="J47" s="710"/>
      <c r="K47" s="710"/>
      <c r="L47" s="711"/>
      <c r="M47" s="288"/>
      <c r="N47" s="283"/>
      <c r="O47" s="220"/>
      <c r="P47" s="280"/>
      <c r="Q47" s="708"/>
      <c r="R47"/>
      <c r="S47" s="186"/>
    </row>
    <row r="48" spans="2:19" s="44" customFormat="1" ht="15.75" customHeight="1" x14ac:dyDescent="0.2">
      <c r="B48" s="186"/>
      <c r="C48"/>
      <c r="D48" s="707"/>
      <c r="E48" s="708"/>
      <c r="F48" s="712"/>
      <c r="G48" s="710"/>
      <c r="H48" s="710"/>
      <c r="I48" s="710"/>
      <c r="J48" s="710"/>
      <c r="K48" s="710"/>
      <c r="L48" s="711"/>
      <c r="M48" s="288"/>
      <c r="N48" s="283"/>
      <c r="O48" s="220"/>
      <c r="P48" s="280"/>
      <c r="Q48" s="708"/>
      <c r="R48"/>
      <c r="S48" s="186"/>
    </row>
    <row r="49" spans="2:19" s="44" customFormat="1" ht="15.75" customHeight="1" x14ac:dyDescent="0.2">
      <c r="B49" s="186"/>
      <c r="C49"/>
      <c r="D49" s="707"/>
      <c r="E49" s="708"/>
      <c r="F49" s="712"/>
      <c r="G49" s="710"/>
      <c r="H49" s="710"/>
      <c r="I49" s="710"/>
      <c r="J49" s="710"/>
      <c r="K49" s="710"/>
      <c r="L49" s="711"/>
      <c r="M49" s="288"/>
      <c r="N49" s="283"/>
      <c r="O49" s="220"/>
      <c r="P49" s="280"/>
      <c r="Q49" s="708"/>
      <c r="R49"/>
      <c r="S49" s="186"/>
    </row>
    <row r="50" spans="2:19" s="44" customFormat="1" ht="15.75" customHeight="1" x14ac:dyDescent="0.2">
      <c r="B50" s="186"/>
      <c r="C50"/>
      <c r="D50" s="707"/>
      <c r="E50" s="708"/>
      <c r="F50" s="712"/>
      <c r="G50" s="710"/>
      <c r="H50" s="710"/>
      <c r="I50" s="710"/>
      <c r="J50" s="710"/>
      <c r="K50" s="710"/>
      <c r="L50" s="711"/>
      <c r="M50" s="288"/>
      <c r="N50" s="283"/>
      <c r="O50" s="220"/>
      <c r="P50" s="280"/>
      <c r="Q50" s="708"/>
      <c r="R50"/>
      <c r="S50" s="186"/>
    </row>
    <row r="51" spans="2:19" s="44" customFormat="1" ht="15.75" customHeight="1" x14ac:dyDescent="0.2">
      <c r="B51" s="186"/>
      <c r="C51"/>
      <c r="D51" s="707"/>
      <c r="E51" s="708"/>
      <c r="F51" s="863"/>
      <c r="G51" s="864"/>
      <c r="H51" s="864"/>
      <c r="I51" s="864"/>
      <c r="J51" s="864"/>
      <c r="K51" s="864"/>
      <c r="L51" s="865"/>
      <c r="M51" s="288"/>
      <c r="N51" s="283"/>
      <c r="O51" s="224"/>
      <c r="P51" s="221"/>
      <c r="Q51" s="136"/>
      <c r="R51"/>
      <c r="S51" s="186"/>
    </row>
    <row r="52" spans="2:19" s="44" customFormat="1" ht="15.75" customHeight="1" x14ac:dyDescent="0.2">
      <c r="B52" s="186"/>
      <c r="C52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86"/>
      <c r="O52" s="220"/>
      <c r="P52" s="280"/>
      <c r="Q52" s="708"/>
      <c r="R52"/>
      <c r="S52" s="186"/>
    </row>
    <row r="53" spans="2:19" s="44" customFormat="1" ht="15.75" customHeight="1" x14ac:dyDescent="0.2">
      <c r="B53" s="186"/>
      <c r="C53"/>
      <c r="D53" s="862"/>
      <c r="E53" s="905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R53"/>
      <c r="S53" s="186"/>
    </row>
    <row r="54" spans="2:19" s="44" customFormat="1" ht="15.75" customHeight="1" x14ac:dyDescent="0.2">
      <c r="B54" s="186"/>
      <c r="C54"/>
      <c r="D54" s="226"/>
      <c r="E54" s="136"/>
      <c r="F54" s="866"/>
      <c r="G54" s="864"/>
      <c r="H54" s="864"/>
      <c r="I54" s="864"/>
      <c r="J54" s="864"/>
      <c r="K54" s="864"/>
      <c r="L54" s="865"/>
      <c r="M54" s="227"/>
      <c r="N54" s="228"/>
      <c r="O54" s="229"/>
      <c r="P54" s="225"/>
      <c r="Q54" s="136"/>
      <c r="R54"/>
      <c r="S54" s="186"/>
    </row>
    <row r="55" spans="2:19" s="44" customFormat="1" ht="15.75" customHeight="1" x14ac:dyDescent="0.2">
      <c r="B55" s="186"/>
      <c r="C55"/>
      <c r="D55" s="230"/>
      <c r="E55" s="231"/>
      <c r="F55" s="902"/>
      <c r="G55" s="903"/>
      <c r="H55" s="903"/>
      <c r="I55" s="903"/>
      <c r="J55" s="903"/>
      <c r="K55" s="903"/>
      <c r="L55" s="904"/>
      <c r="M55" s="232"/>
      <c r="N55" s="233"/>
      <c r="O55" s="234"/>
      <c r="P55" s="235"/>
      <c r="Q55" s="231"/>
      <c r="R55"/>
      <c r="S55" s="186"/>
    </row>
    <row r="56" spans="2:19" s="44" customFormat="1" ht="15.75" customHeight="1" x14ac:dyDescent="0.2">
      <c r="B56" s="186"/>
      <c r="C56"/>
      <c r="D56" s="938" t="s">
        <v>173</v>
      </c>
      <c r="E56" s="939"/>
      <c r="F56" s="939"/>
      <c r="G56" s="939"/>
      <c r="H56" s="939"/>
      <c r="I56" s="939"/>
      <c r="J56" s="940"/>
      <c r="K56" s="236" t="s">
        <v>2</v>
      </c>
      <c r="L56" s="237"/>
      <c r="M56" s="238"/>
      <c r="N56" s="282">
        <f>SUM(N28:N55)</f>
        <v>3718302</v>
      </c>
      <c r="O56" s="7"/>
      <c r="P56" s="239">
        <f>SUM(P25:P54)</f>
        <v>5188302</v>
      </c>
      <c r="Q56" s="80"/>
      <c r="R56"/>
      <c r="S56" s="186"/>
    </row>
    <row r="57" spans="2:19" s="44" customFormat="1" ht="16.5" customHeight="1" x14ac:dyDescent="0.2">
      <c r="B57" s="186"/>
      <c r="C57"/>
      <c r="D57" s="883" t="s">
        <v>185</v>
      </c>
      <c r="E57" s="884"/>
      <c r="F57" s="884"/>
      <c r="G57" s="884"/>
      <c r="H57" s="884"/>
      <c r="I57" s="884"/>
      <c r="J57" s="885"/>
      <c r="K57" s="240" t="s">
        <v>2</v>
      </c>
      <c r="L57" s="241"/>
      <c r="M57" s="242"/>
      <c r="N57" s="10"/>
      <c r="O57" s="243"/>
      <c r="P57" s="243">
        <v>5000000</v>
      </c>
      <c r="Q57" s="28"/>
      <c r="R57"/>
      <c r="S57" s="186"/>
    </row>
    <row r="58" spans="2:19" s="44" customFormat="1" ht="16.5" customHeight="1" x14ac:dyDescent="0.2">
      <c r="B58" s="186"/>
      <c r="C58"/>
      <c r="D58" s="880"/>
      <c r="E58" s="881"/>
      <c r="F58" s="881"/>
      <c r="G58" s="881"/>
      <c r="H58" s="881"/>
      <c r="I58" s="881"/>
      <c r="J58" s="882"/>
      <c r="K58" s="84" t="s">
        <v>27</v>
      </c>
      <c r="L58" s="11"/>
      <c r="M58" s="242"/>
      <c r="N58" s="10"/>
      <c r="O58" s="243"/>
      <c r="P58" s="217"/>
      <c r="Q58" s="80"/>
      <c r="R58"/>
      <c r="S58" s="186"/>
    </row>
    <row r="59" spans="2:19" s="44" customFormat="1" ht="18" customHeight="1" x14ac:dyDescent="0.2">
      <c r="B59" s="186"/>
      <c r="C59"/>
      <c r="D59" s="886" t="s">
        <v>184</v>
      </c>
      <c r="E59" s="887"/>
      <c r="F59" s="887"/>
      <c r="G59" s="887"/>
      <c r="H59" s="887"/>
      <c r="I59" s="887"/>
      <c r="J59" s="888"/>
      <c r="K59" s="84" t="s">
        <v>2</v>
      </c>
      <c r="L59" s="244"/>
      <c r="M59" s="245"/>
      <c r="N59" s="246"/>
      <c r="O59" s="87"/>
      <c r="P59" s="247">
        <f>P56-P57</f>
        <v>188302</v>
      </c>
      <c r="Q59" s="248"/>
      <c r="R59"/>
      <c r="S59" s="186"/>
    </row>
    <row r="60" spans="2:19" s="44" customFormat="1" ht="18" customHeight="1" x14ac:dyDescent="0.2">
      <c r="B60" s="186"/>
      <c r="C60"/>
      <c r="D60" s="889"/>
      <c r="E60" s="890"/>
      <c r="F60" s="890"/>
      <c r="G60" s="890"/>
      <c r="H60" s="890"/>
      <c r="I60" s="890"/>
      <c r="J60" s="891"/>
      <c r="K60" s="249" t="s">
        <v>27</v>
      </c>
      <c r="L60" s="250"/>
      <c r="M60" s="251"/>
      <c r="N60" s="252"/>
      <c r="O60" s="87"/>
      <c r="P60" s="247"/>
      <c r="Q60" s="248"/>
      <c r="R60"/>
      <c r="S60" s="186"/>
    </row>
    <row r="61" spans="2:19" s="44" customFormat="1" ht="18" customHeight="1" x14ac:dyDescent="0.2">
      <c r="B61" s="186"/>
      <c r="C61"/>
      <c r="D61" s="253"/>
      <c r="E61" s="254"/>
      <c r="F61" s="254"/>
      <c r="G61" s="254"/>
      <c r="H61" s="254"/>
      <c r="I61" s="254"/>
      <c r="J61" s="255"/>
      <c r="K61" s="256"/>
      <c r="L61" s="257"/>
      <c r="M61" s="258"/>
      <c r="N61" s="258"/>
      <c r="O61" s="87"/>
      <c r="P61" s="259"/>
      <c r="Q61" s="82"/>
      <c r="R61"/>
      <c r="S61" s="186"/>
    </row>
    <row r="62" spans="2:19" s="44" customFormat="1" ht="4.5" customHeight="1" x14ac:dyDescent="0.2">
      <c r="B62" s="186"/>
      <c r="C62"/>
      <c r="D62"/>
      <c r="E62"/>
      <c r="F62"/>
      <c r="G62" s="188"/>
      <c r="H62" s="188"/>
      <c r="I62"/>
      <c r="J62"/>
      <c r="K62"/>
      <c r="L62"/>
      <c r="M62"/>
      <c r="N62"/>
      <c r="O62"/>
      <c r="P62"/>
      <c r="Q62"/>
      <c r="R62"/>
      <c r="S62" s="186"/>
    </row>
    <row r="63" spans="2:19" s="44" customFormat="1" x14ac:dyDescent="0.2">
      <c r="B63" s="186"/>
      <c r="C63"/>
      <c r="D63" s="81"/>
      <c r="E63" s="54" t="s">
        <v>174</v>
      </c>
      <c r="F63" s="54"/>
      <c r="G63" s="54"/>
      <c r="H63" s="54"/>
      <c r="I63" s="260"/>
      <c r="J63" s="54"/>
      <c r="K63" s="892" t="s">
        <v>175</v>
      </c>
      <c r="L63" s="892"/>
      <c r="M63" s="260"/>
      <c r="N63" s="54" t="s">
        <v>176</v>
      </c>
      <c r="O63" s="260"/>
      <c r="P63" s="54" t="s">
        <v>177</v>
      </c>
      <c r="Q63" s="241"/>
      <c r="R63"/>
      <c r="S63" s="186"/>
    </row>
    <row r="64" spans="2:19" s="44" customFormat="1" x14ac:dyDescent="0.2">
      <c r="B64" s="186"/>
      <c r="C64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R64"/>
      <c r="S64" s="186"/>
    </row>
    <row r="65" spans="2:19" s="44" customFormat="1" x14ac:dyDescent="0.2">
      <c r="B65" s="186"/>
      <c r="C65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R65"/>
      <c r="S65" s="186"/>
    </row>
    <row r="66" spans="2:19" s="44" customFormat="1" x14ac:dyDescent="0.2">
      <c r="B66" s="186"/>
      <c r="C6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R66"/>
      <c r="S66" s="186"/>
    </row>
    <row r="67" spans="2:19" s="44" customFormat="1" x14ac:dyDescent="0.2">
      <c r="B67" s="186"/>
      <c r="C67"/>
      <c r="D67" s="38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9"/>
      <c r="R67"/>
      <c r="S67" s="186"/>
    </row>
    <row r="68" spans="2:19" s="44" customFormat="1" x14ac:dyDescent="0.2">
      <c r="B68" s="186"/>
      <c r="C68"/>
      <c r="D68" s="874" t="s">
        <v>212</v>
      </c>
      <c r="E68" s="875"/>
      <c r="F68" s="875"/>
      <c r="G68" s="875"/>
      <c r="H68" s="875"/>
      <c r="I68" s="875"/>
      <c r="J68" s="262" t="s">
        <v>178</v>
      </c>
      <c r="K68" s="875" t="s">
        <v>183</v>
      </c>
      <c r="L68" s="877"/>
      <c r="M68" s="261"/>
      <c r="N68" s="713" t="s">
        <v>179</v>
      </c>
      <c r="O68" s="261"/>
      <c r="P68" s="203" t="s">
        <v>180</v>
      </c>
      <c r="Q68" s="231"/>
      <c r="R68"/>
      <c r="S68" s="186"/>
    </row>
    <row r="69" spans="2:19" s="44" customFormat="1" ht="3.75" customHeight="1" x14ac:dyDescent="0.2">
      <c r="B69" s="186"/>
      <c r="C69"/>
      <c r="D69"/>
      <c r="E69"/>
      <c r="F69"/>
      <c r="G69" s="188"/>
      <c r="H69" s="188"/>
      <c r="I69"/>
      <c r="J69"/>
      <c r="K69"/>
      <c r="L69"/>
      <c r="M69"/>
      <c r="N69"/>
      <c r="O69"/>
      <c r="P69"/>
      <c r="Q69"/>
      <c r="R69"/>
      <c r="S69" s="186"/>
    </row>
    <row r="70" spans="2:19" s="44" customFormat="1" ht="16.5" customHeight="1" x14ac:dyDescent="0.2">
      <c r="B70" s="186"/>
      <c r="C70"/>
      <c r="D70" s="264" t="s">
        <v>108</v>
      </c>
      <c r="E70" s="265"/>
      <c r="F70" s="265"/>
      <c r="G70" s="265"/>
      <c r="H70" s="265"/>
      <c r="I70" s="265"/>
      <c r="J70" s="265"/>
      <c r="K70" s="266"/>
      <c r="L70" s="81"/>
      <c r="M70" s="37"/>
      <c r="N70" s="37"/>
      <c r="O70" s="76"/>
      <c r="P70" s="267" t="s">
        <v>111</v>
      </c>
      <c r="Q70" s="36"/>
      <c r="R70"/>
      <c r="S70" s="186"/>
    </row>
    <row r="71" spans="2:19" s="44" customFormat="1" ht="15" customHeight="1" x14ac:dyDescent="0.2">
      <c r="B71" s="186"/>
      <c r="C71"/>
      <c r="D71" s="264" t="s">
        <v>109</v>
      </c>
      <c r="E71" s="265"/>
      <c r="F71" s="265"/>
      <c r="G71" s="265"/>
      <c r="H71" s="265"/>
      <c r="I71" s="266"/>
      <c r="J71" s="264" t="s">
        <v>8</v>
      </c>
      <c r="K71" s="266"/>
      <c r="L71" s="268" t="s">
        <v>11</v>
      </c>
      <c r="M71" s="269"/>
      <c r="N71" s="269"/>
      <c r="O71" s="270"/>
      <c r="P71" s="271" t="s">
        <v>112</v>
      </c>
      <c r="Q71" s="43"/>
      <c r="R71"/>
      <c r="S71" s="186"/>
    </row>
    <row r="72" spans="2:19" s="44" customFormat="1" x14ac:dyDescent="0.2">
      <c r="B72" s="186"/>
      <c r="C72"/>
      <c r="D72" s="869">
        <f>Q26</f>
        <v>7000003604</v>
      </c>
      <c r="E72" s="870"/>
      <c r="F72" s="870"/>
      <c r="G72" s="870"/>
      <c r="H72" s="870"/>
      <c r="I72" s="871"/>
      <c r="J72" s="878">
        <f>P26</f>
        <v>1470000</v>
      </c>
      <c r="K72" s="879"/>
      <c r="L72" s="38"/>
      <c r="M72" s="3"/>
      <c r="N72" s="3"/>
      <c r="O72" s="39"/>
      <c r="P72" s="3"/>
      <c r="Q72" s="39"/>
      <c r="R72"/>
      <c r="S72" s="186"/>
    </row>
    <row r="73" spans="2:19" s="44" customFormat="1" x14ac:dyDescent="0.2">
      <c r="B73" s="186"/>
      <c r="C73"/>
      <c r="D73" s="869">
        <v>7000002301</v>
      </c>
      <c r="E73" s="870"/>
      <c r="F73" s="870"/>
      <c r="G73" s="870"/>
      <c r="H73" s="870"/>
      <c r="I73" s="871"/>
      <c r="J73" s="872">
        <f>N56</f>
        <v>3718302</v>
      </c>
      <c r="K73" s="873"/>
      <c r="L73" s="38"/>
      <c r="M73" s="3"/>
      <c r="N73" s="3"/>
      <c r="O73" s="39"/>
      <c r="P73" s="271"/>
      <c r="Q73" s="43"/>
      <c r="R73"/>
      <c r="S73" s="186"/>
    </row>
    <row r="74" spans="2:19" s="44" customFormat="1" x14ac:dyDescent="0.2">
      <c r="B74" s="186"/>
      <c r="C74"/>
      <c r="D74" s="869"/>
      <c r="E74" s="870"/>
      <c r="F74" s="870"/>
      <c r="G74" s="870"/>
      <c r="H74" s="870"/>
      <c r="I74" s="871"/>
      <c r="J74" s="876"/>
      <c r="K74" s="871"/>
      <c r="L74" s="38"/>
      <c r="M74" s="3"/>
      <c r="N74" s="3"/>
      <c r="O74" s="39"/>
      <c r="P74" s="271" t="s">
        <v>181</v>
      </c>
      <c r="Q74" s="43"/>
      <c r="R74"/>
      <c r="S74" s="186"/>
    </row>
    <row r="75" spans="2:19" s="44" customFormat="1" x14ac:dyDescent="0.2">
      <c r="B75" s="186"/>
      <c r="C75"/>
      <c r="D75" s="857"/>
      <c r="E75" s="858"/>
      <c r="F75" s="858"/>
      <c r="G75" s="858"/>
      <c r="H75" s="858"/>
      <c r="I75" s="859"/>
      <c r="J75" s="876"/>
      <c r="K75" s="871"/>
      <c r="L75" s="38"/>
      <c r="M75" s="3"/>
      <c r="N75" s="3"/>
      <c r="O75" s="39"/>
      <c r="P75" s="3" t="s">
        <v>113</v>
      </c>
      <c r="Q75" s="272" t="s">
        <v>105</v>
      </c>
      <c r="R75"/>
      <c r="S75" s="186"/>
    </row>
    <row r="76" spans="2:19" s="44" customFormat="1" x14ac:dyDescent="0.2">
      <c r="B76" s="186"/>
      <c r="C76"/>
      <c r="D76" s="857"/>
      <c r="E76" s="858"/>
      <c r="F76" s="858"/>
      <c r="G76" s="858"/>
      <c r="H76" s="858"/>
      <c r="I76" s="859"/>
      <c r="J76" s="273"/>
      <c r="K76" s="202"/>
      <c r="L76" s="268" t="s">
        <v>110</v>
      </c>
      <c r="M76" s="269"/>
      <c r="N76" s="269"/>
      <c r="O76" s="270"/>
      <c r="P76" s="3" t="s">
        <v>114</v>
      </c>
      <c r="Q76" s="272" t="s">
        <v>105</v>
      </c>
      <c r="R76"/>
      <c r="S76" s="186"/>
    </row>
    <row r="77" spans="2:19" s="44" customFormat="1" x14ac:dyDescent="0.2">
      <c r="B77" s="186"/>
      <c r="C77"/>
      <c r="D77" s="267"/>
      <c r="E77" s="78"/>
      <c r="F77" s="78"/>
      <c r="G77" s="78"/>
      <c r="H77" s="78"/>
      <c r="I77" s="36"/>
      <c r="J77" s="273"/>
      <c r="K77" s="202"/>
      <c r="L77" s="38" t="s">
        <v>182</v>
      </c>
      <c r="M77" s="3"/>
      <c r="N77" s="3" t="s">
        <v>426</v>
      </c>
      <c r="O77" s="39"/>
      <c r="P77" s="3" t="s">
        <v>115</v>
      </c>
      <c r="Q77" s="272" t="s">
        <v>105</v>
      </c>
      <c r="R77"/>
      <c r="S77" s="186"/>
    </row>
    <row r="78" spans="2:19" s="44" customFormat="1" x14ac:dyDescent="0.2">
      <c r="B78" s="186"/>
      <c r="C78"/>
      <c r="D78" s="273"/>
      <c r="E78" s="274"/>
      <c r="F78" s="274"/>
      <c r="G78" s="274"/>
      <c r="H78" s="274"/>
      <c r="I78" s="202"/>
      <c r="J78" s="273"/>
      <c r="K78" s="202"/>
      <c r="L78" s="40"/>
      <c r="M78" s="31"/>
      <c r="N78" s="31"/>
      <c r="O78" s="79"/>
      <c r="P78" s="31" t="s">
        <v>114</v>
      </c>
      <c r="Q78" s="275" t="s">
        <v>105</v>
      </c>
      <c r="R78"/>
      <c r="S78" s="186"/>
    </row>
    <row r="79" spans="2:19" s="44" customFormat="1" ht="5.25" customHeight="1" x14ac:dyDescent="0.2">
      <c r="B79" s="186"/>
      <c r="C79"/>
      <c r="D79"/>
      <c r="E79"/>
      <c r="F79"/>
      <c r="G79" s="188"/>
      <c r="H79" s="188"/>
      <c r="I79"/>
      <c r="J79"/>
      <c r="K79"/>
      <c r="L79"/>
      <c r="M79"/>
      <c r="N79"/>
      <c r="O79"/>
      <c r="P79"/>
      <c r="Q79"/>
      <c r="R79"/>
      <c r="S79" s="186"/>
    </row>
    <row r="80" spans="2:19" s="44" customFormat="1" ht="3" customHeight="1" x14ac:dyDescent="0.2">
      <c r="B80" s="186"/>
      <c r="C80" s="186"/>
      <c r="D80" s="186"/>
      <c r="E80" s="186"/>
      <c r="F80" s="186"/>
      <c r="G80" s="187"/>
      <c r="H80" s="187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</row>
    <row r="81" spans="7:8" s="44" customFormat="1" x14ac:dyDescent="0.2">
      <c r="G81" s="185"/>
      <c r="H81" s="185"/>
    </row>
    <row r="82" spans="7:8" s="44" customFormat="1" x14ac:dyDescent="0.2">
      <c r="G82" s="185"/>
      <c r="H82" s="185"/>
    </row>
    <row r="83" spans="7:8" s="44" customFormat="1" x14ac:dyDescent="0.2">
      <c r="G83" s="185"/>
      <c r="H83" s="185"/>
    </row>
    <row r="84" spans="7:8" s="44" customFormat="1" x14ac:dyDescent="0.2">
      <c r="G84" s="185"/>
      <c r="H84" s="185"/>
    </row>
    <row r="85" spans="7:8" s="44" customFormat="1" x14ac:dyDescent="0.2">
      <c r="G85" s="185"/>
      <c r="H85" s="185"/>
    </row>
    <row r="86" spans="7:8" s="44" customFormat="1" x14ac:dyDescent="0.2">
      <c r="G86" s="185"/>
      <c r="H86" s="185"/>
    </row>
    <row r="87" spans="7:8" s="44" customFormat="1" x14ac:dyDescent="0.2">
      <c r="G87" s="185"/>
      <c r="H87" s="185"/>
    </row>
    <row r="88" spans="7:8" s="44" customFormat="1" x14ac:dyDescent="0.2">
      <c r="G88" s="185"/>
      <c r="H88" s="185"/>
    </row>
    <row r="89" spans="7:8" s="44" customFormat="1" x14ac:dyDescent="0.2">
      <c r="G89" s="185"/>
      <c r="H89" s="185"/>
    </row>
    <row r="90" spans="7:8" s="44" customFormat="1" x14ac:dyDescent="0.2">
      <c r="G90" s="185"/>
      <c r="H90" s="185"/>
    </row>
    <row r="91" spans="7:8" s="44" customFormat="1" x14ac:dyDescent="0.2">
      <c r="G91" s="185"/>
      <c r="H91" s="185"/>
    </row>
    <row r="92" spans="7:8" s="44" customFormat="1" x14ac:dyDescent="0.2">
      <c r="G92" s="185"/>
      <c r="H92" s="185"/>
    </row>
    <row r="93" spans="7:8" s="44" customFormat="1" x14ac:dyDescent="0.2">
      <c r="G93" s="185"/>
      <c r="H93" s="185"/>
    </row>
    <row r="94" spans="7:8" s="44" customFormat="1" x14ac:dyDescent="0.2">
      <c r="G94" s="185"/>
      <c r="H94" s="185"/>
    </row>
    <row r="95" spans="7:8" s="44" customFormat="1" x14ac:dyDescent="0.2">
      <c r="G95" s="185"/>
      <c r="H95" s="185"/>
    </row>
    <row r="96" spans="7:8" s="44" customFormat="1" x14ac:dyDescent="0.2">
      <c r="G96" s="185"/>
      <c r="H96" s="185"/>
    </row>
    <row r="97" spans="7:8" s="44" customFormat="1" x14ac:dyDescent="0.2">
      <c r="G97" s="185"/>
      <c r="H97" s="185"/>
    </row>
    <row r="98" spans="7:8" s="44" customFormat="1" x14ac:dyDescent="0.2">
      <c r="G98" s="185"/>
      <c r="H98" s="185"/>
    </row>
    <row r="99" spans="7:8" s="44" customFormat="1" x14ac:dyDescent="0.2">
      <c r="G99" s="185"/>
      <c r="H99" s="185"/>
    </row>
    <row r="100" spans="7:8" s="44" customFormat="1" x14ac:dyDescent="0.2">
      <c r="G100" s="185"/>
      <c r="H100" s="185"/>
    </row>
    <row r="101" spans="7:8" s="44" customFormat="1" x14ac:dyDescent="0.2">
      <c r="G101" s="185"/>
      <c r="H101" s="185"/>
    </row>
    <row r="102" spans="7:8" s="44" customFormat="1" x14ac:dyDescent="0.2">
      <c r="G102" s="185"/>
      <c r="H102" s="185"/>
    </row>
    <row r="103" spans="7:8" s="44" customFormat="1" x14ac:dyDescent="0.2">
      <c r="G103" s="185"/>
      <c r="H103" s="185"/>
    </row>
    <row r="104" spans="7:8" s="44" customFormat="1" x14ac:dyDescent="0.2">
      <c r="G104" s="185"/>
      <c r="H104" s="185"/>
    </row>
    <row r="105" spans="7:8" s="44" customFormat="1" x14ac:dyDescent="0.2">
      <c r="G105" s="185"/>
      <c r="H105" s="185"/>
    </row>
    <row r="106" spans="7:8" s="44" customFormat="1" x14ac:dyDescent="0.2">
      <c r="G106" s="185"/>
      <c r="H106" s="185"/>
    </row>
    <row r="107" spans="7:8" s="44" customFormat="1" x14ac:dyDescent="0.2">
      <c r="G107" s="185"/>
      <c r="H107" s="185"/>
    </row>
    <row r="108" spans="7:8" s="44" customFormat="1" x14ac:dyDescent="0.2">
      <c r="G108" s="185"/>
      <c r="H108" s="185"/>
    </row>
    <row r="109" spans="7:8" s="44" customFormat="1" x14ac:dyDescent="0.2">
      <c r="G109" s="185"/>
      <c r="H109" s="185"/>
    </row>
    <row r="110" spans="7:8" s="44" customFormat="1" x14ac:dyDescent="0.2">
      <c r="G110" s="185"/>
      <c r="H110" s="185"/>
    </row>
    <row r="111" spans="7:8" s="44" customFormat="1" x14ac:dyDescent="0.2">
      <c r="G111" s="185"/>
      <c r="H111" s="185"/>
    </row>
    <row r="112" spans="7:8" s="44" customFormat="1" x14ac:dyDescent="0.2">
      <c r="G112" s="185"/>
      <c r="H112" s="185"/>
    </row>
    <row r="113" spans="7:8" s="44" customFormat="1" x14ac:dyDescent="0.2">
      <c r="G113" s="185"/>
      <c r="H113" s="185"/>
    </row>
    <row r="114" spans="7:8" s="44" customFormat="1" x14ac:dyDescent="0.2">
      <c r="G114" s="185"/>
      <c r="H114" s="185"/>
    </row>
    <row r="115" spans="7:8" s="44" customFormat="1" x14ac:dyDescent="0.2">
      <c r="G115" s="185"/>
      <c r="H115" s="185"/>
    </row>
    <row r="116" spans="7:8" s="44" customFormat="1" x14ac:dyDescent="0.2">
      <c r="G116" s="185"/>
      <c r="H116" s="185"/>
    </row>
    <row r="117" spans="7:8" s="44" customFormat="1" x14ac:dyDescent="0.2">
      <c r="G117" s="185"/>
      <c r="H117" s="185"/>
    </row>
    <row r="118" spans="7:8" s="44" customFormat="1" x14ac:dyDescent="0.2">
      <c r="G118" s="185"/>
      <c r="H118" s="185"/>
    </row>
    <row r="119" spans="7:8" s="44" customFormat="1" x14ac:dyDescent="0.2">
      <c r="G119" s="185"/>
      <c r="H119" s="185"/>
    </row>
    <row r="120" spans="7:8" s="44" customFormat="1" x14ac:dyDescent="0.2">
      <c r="G120" s="185"/>
      <c r="H120" s="185"/>
    </row>
    <row r="121" spans="7:8" s="44" customFormat="1" x14ac:dyDescent="0.2">
      <c r="G121" s="185"/>
      <c r="H121" s="185"/>
    </row>
    <row r="122" spans="7:8" s="44" customFormat="1" x14ac:dyDescent="0.2">
      <c r="G122" s="185"/>
      <c r="H122" s="185"/>
    </row>
    <row r="123" spans="7:8" s="44" customFormat="1" x14ac:dyDescent="0.2">
      <c r="G123" s="185"/>
      <c r="H123" s="185"/>
    </row>
    <row r="124" spans="7:8" s="44" customFormat="1" x14ac:dyDescent="0.2">
      <c r="G124" s="185"/>
      <c r="H124" s="185"/>
    </row>
    <row r="125" spans="7:8" s="44" customFormat="1" x14ac:dyDescent="0.2">
      <c r="G125" s="185"/>
      <c r="H125" s="185"/>
    </row>
    <row r="126" spans="7:8" s="44" customFormat="1" x14ac:dyDescent="0.2">
      <c r="G126" s="185"/>
      <c r="H126" s="185"/>
    </row>
    <row r="127" spans="7:8" s="44" customFormat="1" x14ac:dyDescent="0.2">
      <c r="G127" s="185"/>
      <c r="H127" s="185"/>
    </row>
    <row r="128" spans="7:8" s="44" customFormat="1" x14ac:dyDescent="0.2">
      <c r="G128" s="185"/>
      <c r="H128" s="185"/>
    </row>
    <row r="129" spans="7:8" s="44" customFormat="1" x14ac:dyDescent="0.2">
      <c r="G129" s="185"/>
      <c r="H129" s="185"/>
    </row>
    <row r="130" spans="7:8" s="44" customFormat="1" x14ac:dyDescent="0.2">
      <c r="G130" s="185"/>
      <c r="H130" s="185"/>
    </row>
    <row r="131" spans="7:8" s="44" customFormat="1" x14ac:dyDescent="0.2">
      <c r="G131" s="185"/>
      <c r="H131" s="185"/>
    </row>
    <row r="132" spans="7:8" s="44" customFormat="1" x14ac:dyDescent="0.2">
      <c r="G132" s="185"/>
      <c r="H132" s="185"/>
    </row>
    <row r="133" spans="7:8" s="44" customFormat="1" x14ac:dyDescent="0.2">
      <c r="G133" s="185"/>
      <c r="H133" s="185"/>
    </row>
    <row r="134" spans="7:8" s="44" customFormat="1" x14ac:dyDescent="0.2">
      <c r="G134" s="185"/>
      <c r="H134" s="185"/>
    </row>
    <row r="135" spans="7:8" s="44" customFormat="1" x14ac:dyDescent="0.2">
      <c r="G135" s="185"/>
      <c r="H135" s="185"/>
    </row>
    <row r="136" spans="7:8" s="44" customFormat="1" x14ac:dyDescent="0.2">
      <c r="G136" s="185"/>
      <c r="H136" s="185"/>
    </row>
    <row r="137" spans="7:8" s="44" customFormat="1" x14ac:dyDescent="0.2">
      <c r="G137" s="185"/>
      <c r="H137" s="185"/>
    </row>
    <row r="138" spans="7:8" s="44" customFormat="1" x14ac:dyDescent="0.2">
      <c r="G138" s="185"/>
      <c r="H138" s="185"/>
    </row>
    <row r="139" spans="7:8" s="44" customFormat="1" x14ac:dyDescent="0.2">
      <c r="G139" s="185"/>
      <c r="H139" s="185"/>
    </row>
    <row r="140" spans="7:8" s="44" customFormat="1" x14ac:dyDescent="0.2">
      <c r="G140" s="185"/>
      <c r="H140" s="185"/>
    </row>
    <row r="141" spans="7:8" s="44" customFormat="1" x14ac:dyDescent="0.2">
      <c r="G141" s="185"/>
      <c r="H141" s="185"/>
    </row>
    <row r="142" spans="7:8" s="44" customFormat="1" x14ac:dyDescent="0.2">
      <c r="G142" s="185"/>
      <c r="H142" s="185"/>
    </row>
    <row r="143" spans="7:8" s="44" customFormat="1" x14ac:dyDescent="0.2">
      <c r="G143" s="185"/>
      <c r="H143" s="185"/>
    </row>
    <row r="144" spans="7:8" s="44" customFormat="1" x14ac:dyDescent="0.2">
      <c r="G144" s="185"/>
      <c r="H144" s="185"/>
    </row>
    <row r="145" spans="7:8" s="44" customFormat="1" x14ac:dyDescent="0.2">
      <c r="G145" s="185"/>
      <c r="H145" s="185"/>
    </row>
    <row r="146" spans="7:8" s="44" customFormat="1" x14ac:dyDescent="0.2">
      <c r="G146" s="185"/>
      <c r="H146" s="185"/>
    </row>
    <row r="147" spans="7:8" s="44" customFormat="1" x14ac:dyDescent="0.2">
      <c r="G147" s="185"/>
      <c r="H147" s="185"/>
    </row>
    <row r="148" spans="7:8" s="44" customFormat="1" x14ac:dyDescent="0.2">
      <c r="G148" s="185"/>
      <c r="H148" s="185"/>
    </row>
    <row r="149" spans="7:8" s="44" customFormat="1" x14ac:dyDescent="0.2">
      <c r="G149" s="185"/>
      <c r="H149" s="185"/>
    </row>
    <row r="150" spans="7:8" s="44" customFormat="1" x14ac:dyDescent="0.2">
      <c r="G150" s="185"/>
      <c r="H150" s="185"/>
    </row>
    <row r="151" spans="7:8" s="44" customFormat="1" x14ac:dyDescent="0.2">
      <c r="G151" s="185"/>
      <c r="H151" s="185"/>
    </row>
    <row r="152" spans="7:8" s="44" customFormat="1" x14ac:dyDescent="0.2">
      <c r="G152" s="185"/>
      <c r="H152" s="185"/>
    </row>
    <row r="153" spans="7:8" s="44" customFormat="1" x14ac:dyDescent="0.2">
      <c r="G153" s="185"/>
      <c r="H153" s="185"/>
    </row>
    <row r="154" spans="7:8" s="44" customFormat="1" x14ac:dyDescent="0.2">
      <c r="G154" s="185"/>
      <c r="H154" s="185"/>
    </row>
    <row r="155" spans="7:8" s="44" customFormat="1" x14ac:dyDescent="0.2">
      <c r="G155" s="185"/>
      <c r="H155" s="185"/>
    </row>
    <row r="156" spans="7:8" s="44" customFormat="1" x14ac:dyDescent="0.2">
      <c r="G156" s="185"/>
      <c r="H156" s="185"/>
    </row>
    <row r="157" spans="7:8" s="44" customFormat="1" x14ac:dyDescent="0.2">
      <c r="G157" s="185"/>
      <c r="H157" s="185"/>
    </row>
    <row r="158" spans="7:8" s="44" customFormat="1" x14ac:dyDescent="0.2">
      <c r="G158" s="185"/>
      <c r="H158" s="185"/>
    </row>
    <row r="159" spans="7:8" s="44" customFormat="1" x14ac:dyDescent="0.2">
      <c r="G159" s="185"/>
      <c r="H159" s="185"/>
    </row>
    <row r="160" spans="7:8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  <row r="191" spans="7:8" s="44" customFormat="1" x14ac:dyDescent="0.2">
      <c r="G191" s="185"/>
      <c r="H191" s="185"/>
    </row>
  </sheetData>
  <mergeCells count="67">
    <mergeCell ref="D74:I74"/>
    <mergeCell ref="J74:K74"/>
    <mergeCell ref="D75:I75"/>
    <mergeCell ref="J75:K75"/>
    <mergeCell ref="D76:I76"/>
    <mergeCell ref="D68:I68"/>
    <mergeCell ref="K68:L68"/>
    <mergeCell ref="D72:I72"/>
    <mergeCell ref="J72:K72"/>
    <mergeCell ref="D73:I73"/>
    <mergeCell ref="J73:K73"/>
    <mergeCell ref="K63:L63"/>
    <mergeCell ref="D45:E45"/>
    <mergeCell ref="F45:L45"/>
    <mergeCell ref="F51:L51"/>
    <mergeCell ref="D52:E52"/>
    <mergeCell ref="F52:L52"/>
    <mergeCell ref="D53:E53"/>
    <mergeCell ref="F53:L53"/>
    <mergeCell ref="F54:L54"/>
    <mergeCell ref="F55:L55"/>
    <mergeCell ref="D56:J56"/>
    <mergeCell ref="D57:J58"/>
    <mergeCell ref="D59:J60"/>
    <mergeCell ref="D41:E41"/>
    <mergeCell ref="D42:E42"/>
    <mergeCell ref="F42:L42"/>
    <mergeCell ref="D43:E43"/>
    <mergeCell ref="D44:E44"/>
    <mergeCell ref="F44:L44"/>
    <mergeCell ref="D40:E40"/>
    <mergeCell ref="F40:L40"/>
    <mergeCell ref="D31:E31"/>
    <mergeCell ref="F31:L31"/>
    <mergeCell ref="D32:E32"/>
    <mergeCell ref="F32:L32"/>
    <mergeCell ref="D33:E33"/>
    <mergeCell ref="D35:E35"/>
    <mergeCell ref="D36:E36"/>
    <mergeCell ref="D37:E37"/>
    <mergeCell ref="D38:E38"/>
    <mergeCell ref="F38:L38"/>
    <mergeCell ref="D39:E39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1"/>
  <sheetViews>
    <sheetView showGridLines="0" showRowColHeaders="0" zoomScale="85" zoomScaleNormal="85" workbookViewId="0">
      <selection activeCell="P32" sqref="P32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300</v>
      </c>
      <c r="S4" s="186"/>
    </row>
    <row r="5" spans="2:19" x14ac:dyDescent="0.2">
      <c r="B5" s="186"/>
      <c r="P5" s="19"/>
      <c r="Q5" s="19" t="s">
        <v>417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/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/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474</v>
      </c>
      <c r="E26" s="861"/>
      <c r="F26" s="718" t="s">
        <v>360</v>
      </c>
      <c r="G26" s="716"/>
      <c r="H26" s="716"/>
      <c r="I26" s="716"/>
      <c r="J26" s="716"/>
      <c r="K26" s="716"/>
      <c r="L26" s="717"/>
      <c r="M26" s="219"/>
      <c r="N26" s="283"/>
      <c r="O26" s="220" t="s">
        <v>28</v>
      </c>
      <c r="P26" s="221">
        <v>1160000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936"/>
      <c r="E28" s="868"/>
      <c r="F28" s="863"/>
      <c r="G28" s="933"/>
      <c r="H28" s="933"/>
      <c r="I28" s="933"/>
      <c r="J28" s="933"/>
      <c r="K28" s="933"/>
      <c r="L28" s="934"/>
      <c r="M28" s="220"/>
      <c r="N28" s="287"/>
      <c r="O28" s="220"/>
      <c r="P28" s="221"/>
      <c r="Q28" s="722"/>
      <c r="S28" s="186"/>
    </row>
    <row r="29" spans="2:19" ht="15.75" customHeight="1" x14ac:dyDescent="0.2">
      <c r="B29" s="186"/>
      <c r="D29" s="935"/>
      <c r="E29" s="868"/>
      <c r="F29" s="863"/>
      <c r="G29" s="933"/>
      <c r="H29" s="933"/>
      <c r="I29" s="933"/>
      <c r="J29" s="933"/>
      <c r="K29" s="933"/>
      <c r="L29" s="934"/>
      <c r="M29" s="220"/>
      <c r="N29" s="287"/>
      <c r="O29" s="220"/>
      <c r="P29" s="221"/>
      <c r="Q29" s="722"/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722"/>
      <c r="S30" s="186"/>
    </row>
    <row r="31" spans="2:19" ht="15.75" customHeight="1" x14ac:dyDescent="0.2">
      <c r="B31" s="186"/>
      <c r="D31" s="935" t="s">
        <v>475</v>
      </c>
      <c r="E31" s="868"/>
      <c r="F31" s="916" t="s">
        <v>220</v>
      </c>
      <c r="G31" s="917"/>
      <c r="H31" s="917"/>
      <c r="I31" s="917"/>
      <c r="J31" s="917"/>
      <c r="K31" s="917"/>
      <c r="L31" s="918"/>
      <c r="M31" s="220" t="s">
        <v>28</v>
      </c>
      <c r="N31" s="287">
        <v>14947444</v>
      </c>
      <c r="O31" s="220" t="s">
        <v>28</v>
      </c>
      <c r="P31" s="221">
        <v>14947444</v>
      </c>
      <c r="Q31" s="722">
        <v>7000002301</v>
      </c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722"/>
      <c r="S32" s="186"/>
    </row>
    <row r="33" spans="2:19" s="44" customFormat="1" ht="15.75" customHeight="1" x14ac:dyDescent="0.2">
      <c r="B33" s="186"/>
      <c r="C33"/>
      <c r="D33" s="867"/>
      <c r="E33" s="868"/>
      <c r="F33" s="715"/>
      <c r="G33" s="716"/>
      <c r="H33" s="716"/>
      <c r="I33" s="716"/>
      <c r="J33" s="716"/>
      <c r="K33" s="716"/>
      <c r="L33" s="717"/>
      <c r="M33" s="220"/>
      <c r="N33" s="285"/>
      <c r="O33" s="220"/>
      <c r="P33" s="221"/>
      <c r="Q33" s="722"/>
      <c r="R33"/>
      <c r="S33" s="186"/>
    </row>
    <row r="34" spans="2:19" s="44" customFormat="1" ht="15.75" customHeight="1" x14ac:dyDescent="0.2">
      <c r="B34" s="186"/>
      <c r="C34"/>
      <c r="D34" s="719"/>
      <c r="E34" s="720"/>
      <c r="F34" s="715"/>
      <c r="G34" s="716"/>
      <c r="H34" s="716"/>
      <c r="I34" s="716"/>
      <c r="J34" s="716"/>
      <c r="K34" s="716"/>
      <c r="L34" s="717"/>
      <c r="M34" s="220"/>
      <c r="N34" s="285"/>
      <c r="O34" s="220"/>
      <c r="P34" s="221"/>
      <c r="Q34" s="722"/>
      <c r="R34"/>
      <c r="S34" s="186"/>
    </row>
    <row r="35" spans="2:19" s="44" customFormat="1" ht="15.75" customHeight="1" x14ac:dyDescent="0.2">
      <c r="B35" s="186"/>
      <c r="C35"/>
      <c r="D35" s="867"/>
      <c r="E35" s="868"/>
      <c r="F35" s="715"/>
      <c r="G35" s="716"/>
      <c r="H35" s="716"/>
      <c r="I35" s="716"/>
      <c r="J35" s="716"/>
      <c r="K35" s="716"/>
      <c r="L35" s="717"/>
      <c r="M35" s="220"/>
      <c r="N35" s="285"/>
      <c r="O35" s="220"/>
      <c r="P35" s="221"/>
      <c r="Q35" s="722"/>
      <c r="R35"/>
      <c r="S35" s="186"/>
    </row>
    <row r="36" spans="2:19" s="44" customFormat="1" ht="15.75" customHeight="1" x14ac:dyDescent="0.2">
      <c r="B36" s="186"/>
      <c r="C36"/>
      <c r="D36" s="867"/>
      <c r="E36" s="868"/>
      <c r="F36" s="715"/>
      <c r="G36" s="716"/>
      <c r="H36" s="716"/>
      <c r="I36" s="716"/>
      <c r="J36" s="716"/>
      <c r="K36" s="716"/>
      <c r="L36" s="717"/>
      <c r="M36" s="220"/>
      <c r="N36" s="285"/>
      <c r="O36" s="220"/>
      <c r="P36" s="221"/>
      <c r="Q36" s="722"/>
      <c r="R36"/>
      <c r="S36" s="186"/>
    </row>
    <row r="37" spans="2:19" s="44" customFormat="1" ht="15.75" customHeight="1" x14ac:dyDescent="0.2">
      <c r="B37" s="186"/>
      <c r="C37"/>
      <c r="D37" s="867"/>
      <c r="E37" s="868"/>
      <c r="F37" s="715"/>
      <c r="G37" s="716"/>
      <c r="H37" s="716"/>
      <c r="I37" s="716"/>
      <c r="J37" s="716"/>
      <c r="K37" s="716"/>
      <c r="L37" s="717"/>
      <c r="M37" s="220"/>
      <c r="N37" s="285"/>
      <c r="O37" s="220"/>
      <c r="P37" s="221"/>
      <c r="Q37" s="722"/>
      <c r="R37"/>
      <c r="S37" s="186"/>
    </row>
    <row r="38" spans="2:19" s="44" customFormat="1" ht="15.75" customHeight="1" x14ac:dyDescent="0.2">
      <c r="B38" s="186"/>
      <c r="C38"/>
      <c r="D38" s="867"/>
      <c r="E38" s="937"/>
      <c r="F38" s="866"/>
      <c r="G38" s="864"/>
      <c r="H38" s="864"/>
      <c r="I38" s="864"/>
      <c r="J38" s="864"/>
      <c r="K38" s="864"/>
      <c r="L38" s="865"/>
      <c r="M38" s="219"/>
      <c r="N38" s="283"/>
      <c r="O38" s="224"/>
      <c r="P38" s="221"/>
      <c r="Q38" s="222"/>
      <c r="R38"/>
      <c r="S38" s="186"/>
    </row>
    <row r="39" spans="2:19" s="44" customFormat="1" ht="15.75" customHeight="1" x14ac:dyDescent="0.2">
      <c r="B39" s="186"/>
      <c r="C39"/>
      <c r="D39" s="867"/>
      <c r="E39" s="868"/>
      <c r="F39" s="715"/>
      <c r="G39" s="716"/>
      <c r="H39" s="716"/>
      <c r="I39" s="716"/>
      <c r="J39" s="716"/>
      <c r="K39" s="716"/>
      <c r="L39" s="717"/>
      <c r="M39" s="219"/>
      <c r="N39" s="283"/>
      <c r="O39" s="220"/>
      <c r="P39" s="280"/>
      <c r="Q39" s="722"/>
      <c r="R39"/>
      <c r="S39" s="186"/>
    </row>
    <row r="40" spans="2:19" s="44" customFormat="1" ht="15.75" customHeight="1" x14ac:dyDescent="0.2">
      <c r="B40" s="186"/>
      <c r="C40"/>
      <c r="D40" s="862"/>
      <c r="E40" s="861"/>
      <c r="F40" s="866"/>
      <c r="G40" s="864"/>
      <c r="H40" s="864"/>
      <c r="I40" s="864"/>
      <c r="J40" s="864"/>
      <c r="K40" s="864"/>
      <c r="L40" s="865"/>
      <c r="M40" s="219"/>
      <c r="N40" s="283"/>
      <c r="O40" s="224"/>
      <c r="P40" s="221"/>
      <c r="Q40" s="222"/>
      <c r="R40"/>
      <c r="S40" s="186"/>
    </row>
    <row r="41" spans="2:19" s="44" customFormat="1" ht="15.75" customHeight="1" x14ac:dyDescent="0.2">
      <c r="B41" s="186"/>
      <c r="C41"/>
      <c r="D41" s="867"/>
      <c r="E41" s="868"/>
      <c r="F41" s="715"/>
      <c r="G41" s="716"/>
      <c r="H41" s="716"/>
      <c r="I41" s="716"/>
      <c r="J41" s="716"/>
      <c r="K41" s="716"/>
      <c r="L41" s="717"/>
      <c r="M41" s="219"/>
      <c r="N41" s="283"/>
      <c r="O41" s="220"/>
      <c r="P41" s="280"/>
      <c r="Q41" s="722"/>
      <c r="R41"/>
      <c r="S41" s="186"/>
    </row>
    <row r="42" spans="2:19" s="44" customFormat="1" ht="15.75" customHeight="1" x14ac:dyDescent="0.2">
      <c r="B42" s="186"/>
      <c r="C42"/>
      <c r="D42" s="862"/>
      <c r="E42" s="861"/>
      <c r="F42" s="866"/>
      <c r="G42" s="864"/>
      <c r="H42" s="864"/>
      <c r="I42" s="864"/>
      <c r="J42" s="864"/>
      <c r="K42" s="864"/>
      <c r="L42" s="865"/>
      <c r="M42" s="219"/>
      <c r="N42" s="283"/>
      <c r="O42" s="224"/>
      <c r="P42" s="221"/>
      <c r="Q42" s="222"/>
      <c r="R42"/>
      <c r="S42" s="186"/>
    </row>
    <row r="43" spans="2:19" s="44" customFormat="1" ht="15.75" customHeight="1" x14ac:dyDescent="0.2">
      <c r="B43" s="186"/>
      <c r="C43"/>
      <c r="D43" s="862"/>
      <c r="E43" s="905"/>
      <c r="F43" s="715"/>
      <c r="G43" s="716"/>
      <c r="H43" s="716"/>
      <c r="I43" s="716"/>
      <c r="J43" s="716"/>
      <c r="K43" s="716"/>
      <c r="L43" s="717"/>
      <c r="M43" s="219"/>
      <c r="N43" s="283"/>
      <c r="O43" s="220"/>
      <c r="P43" s="280"/>
      <c r="Q43" s="722"/>
      <c r="R43"/>
      <c r="S43" s="186"/>
    </row>
    <row r="44" spans="2:19" s="44" customFormat="1" ht="15.75" customHeight="1" x14ac:dyDescent="0.2">
      <c r="B44" s="186"/>
      <c r="C44"/>
      <c r="D44" s="862"/>
      <c r="E44" s="861"/>
      <c r="F44" s="863"/>
      <c r="G44" s="864"/>
      <c r="H44" s="864"/>
      <c r="I44" s="864"/>
      <c r="J44" s="864"/>
      <c r="K44" s="864"/>
      <c r="L44" s="865"/>
      <c r="M44" s="219"/>
      <c r="N44" s="283"/>
      <c r="O44" s="224"/>
      <c r="P44" s="221"/>
      <c r="Q44" s="222"/>
      <c r="R44"/>
      <c r="S44" s="186"/>
    </row>
    <row r="45" spans="2:19" s="44" customFormat="1" ht="15.75" customHeight="1" x14ac:dyDescent="0.2">
      <c r="B45" s="186"/>
      <c r="C45"/>
      <c r="D45" s="862"/>
      <c r="E45" s="905"/>
      <c r="F45" s="863"/>
      <c r="G45" s="864"/>
      <c r="H45" s="864"/>
      <c r="I45" s="864"/>
      <c r="J45" s="864"/>
      <c r="K45" s="864"/>
      <c r="L45" s="865"/>
      <c r="M45" s="219"/>
      <c r="N45" s="283"/>
      <c r="O45" s="220"/>
      <c r="P45" s="280"/>
      <c r="Q45" s="722"/>
      <c r="R45"/>
      <c r="S45" s="186"/>
    </row>
    <row r="46" spans="2:19" s="44" customFormat="1" ht="15.75" customHeight="1" x14ac:dyDescent="0.2">
      <c r="B46" s="186"/>
      <c r="C46"/>
      <c r="D46" s="714"/>
      <c r="E46" s="722"/>
      <c r="F46" s="715"/>
      <c r="G46" s="716"/>
      <c r="H46" s="716"/>
      <c r="I46" s="716"/>
      <c r="J46" s="716"/>
      <c r="K46" s="716"/>
      <c r="L46" s="717"/>
      <c r="M46" s="288"/>
      <c r="N46" s="283"/>
      <c r="O46" s="220"/>
      <c r="P46" s="280"/>
      <c r="Q46" s="722"/>
      <c r="R46"/>
      <c r="S46" s="186"/>
    </row>
    <row r="47" spans="2:19" s="44" customFormat="1" ht="15.75" customHeight="1" x14ac:dyDescent="0.2">
      <c r="B47" s="186"/>
      <c r="C47"/>
      <c r="D47" s="714"/>
      <c r="E47" s="722"/>
      <c r="F47" s="715"/>
      <c r="G47" s="716"/>
      <c r="H47" s="716"/>
      <c r="I47" s="716"/>
      <c r="J47" s="716"/>
      <c r="K47" s="716"/>
      <c r="L47" s="717"/>
      <c r="M47" s="288"/>
      <c r="N47" s="283"/>
      <c r="O47" s="220"/>
      <c r="P47" s="280"/>
      <c r="Q47" s="722"/>
      <c r="R47"/>
      <c r="S47" s="186"/>
    </row>
    <row r="48" spans="2:19" s="44" customFormat="1" ht="15.75" customHeight="1" x14ac:dyDescent="0.2">
      <c r="B48" s="186"/>
      <c r="C48"/>
      <c r="D48" s="714"/>
      <c r="E48" s="722"/>
      <c r="F48" s="715"/>
      <c r="G48" s="716"/>
      <c r="H48" s="716"/>
      <c r="I48" s="716"/>
      <c r="J48" s="716"/>
      <c r="K48" s="716"/>
      <c r="L48" s="717"/>
      <c r="M48" s="288"/>
      <c r="N48" s="283"/>
      <c r="O48" s="220"/>
      <c r="P48" s="280"/>
      <c r="Q48" s="722"/>
      <c r="R48"/>
      <c r="S48" s="186"/>
    </row>
    <row r="49" spans="2:19" s="44" customFormat="1" ht="15.75" customHeight="1" x14ac:dyDescent="0.2">
      <c r="B49" s="186"/>
      <c r="C49"/>
      <c r="D49" s="714"/>
      <c r="E49" s="722"/>
      <c r="F49" s="715"/>
      <c r="G49" s="716"/>
      <c r="H49" s="716"/>
      <c r="I49" s="716"/>
      <c r="J49" s="716"/>
      <c r="K49" s="716"/>
      <c r="L49" s="717"/>
      <c r="M49" s="288"/>
      <c r="N49" s="283"/>
      <c r="O49" s="220"/>
      <c r="P49" s="280"/>
      <c r="Q49" s="722"/>
      <c r="R49"/>
      <c r="S49" s="186"/>
    </row>
    <row r="50" spans="2:19" s="44" customFormat="1" ht="15.75" customHeight="1" x14ac:dyDescent="0.2">
      <c r="B50" s="186"/>
      <c r="C50"/>
      <c r="D50" s="714"/>
      <c r="E50" s="722"/>
      <c r="F50" s="715"/>
      <c r="G50" s="716"/>
      <c r="H50" s="716"/>
      <c r="I50" s="716"/>
      <c r="J50" s="716"/>
      <c r="K50" s="716"/>
      <c r="L50" s="717"/>
      <c r="M50" s="288"/>
      <c r="N50" s="283"/>
      <c r="O50" s="220"/>
      <c r="P50" s="280"/>
      <c r="Q50" s="722"/>
      <c r="R50"/>
      <c r="S50" s="186"/>
    </row>
    <row r="51" spans="2:19" s="44" customFormat="1" ht="15.75" customHeight="1" x14ac:dyDescent="0.2">
      <c r="B51" s="186"/>
      <c r="C51"/>
      <c r="D51" s="714"/>
      <c r="E51" s="722"/>
      <c r="F51" s="863"/>
      <c r="G51" s="864"/>
      <c r="H51" s="864"/>
      <c r="I51" s="864"/>
      <c r="J51" s="864"/>
      <c r="K51" s="864"/>
      <c r="L51" s="865"/>
      <c r="M51" s="288"/>
      <c r="N51" s="283"/>
      <c r="O51" s="224"/>
      <c r="P51" s="221"/>
      <c r="Q51" s="136"/>
      <c r="R51"/>
      <c r="S51" s="186"/>
    </row>
    <row r="52" spans="2:19" s="44" customFormat="1" ht="15.75" customHeight="1" x14ac:dyDescent="0.2">
      <c r="B52" s="186"/>
      <c r="C52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86"/>
      <c r="O52" s="220"/>
      <c r="P52" s="280"/>
      <c r="Q52" s="722"/>
      <c r="R52"/>
      <c r="S52" s="186"/>
    </row>
    <row r="53" spans="2:19" s="44" customFormat="1" ht="15.75" customHeight="1" x14ac:dyDescent="0.2">
      <c r="B53" s="186"/>
      <c r="C53"/>
      <c r="D53" s="862"/>
      <c r="E53" s="905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R53"/>
      <c r="S53" s="186"/>
    </row>
    <row r="54" spans="2:19" s="44" customFormat="1" ht="15.75" customHeight="1" x14ac:dyDescent="0.2">
      <c r="B54" s="186"/>
      <c r="C54"/>
      <c r="D54" s="226"/>
      <c r="E54" s="136"/>
      <c r="F54" s="866"/>
      <c r="G54" s="864"/>
      <c r="H54" s="864"/>
      <c r="I54" s="864"/>
      <c r="J54" s="864"/>
      <c r="K54" s="864"/>
      <c r="L54" s="865"/>
      <c r="M54" s="227"/>
      <c r="N54" s="228"/>
      <c r="O54" s="229"/>
      <c r="P54" s="225"/>
      <c r="Q54" s="136"/>
      <c r="R54"/>
      <c r="S54" s="186"/>
    </row>
    <row r="55" spans="2:19" s="44" customFormat="1" ht="15.75" customHeight="1" x14ac:dyDescent="0.2">
      <c r="B55" s="186"/>
      <c r="C55"/>
      <c r="D55" s="230"/>
      <c r="E55" s="231"/>
      <c r="F55" s="902"/>
      <c r="G55" s="903"/>
      <c r="H55" s="903"/>
      <c r="I55" s="903"/>
      <c r="J55" s="903"/>
      <c r="K55" s="903"/>
      <c r="L55" s="904"/>
      <c r="M55" s="232"/>
      <c r="N55" s="233"/>
      <c r="O55" s="234"/>
      <c r="P55" s="235"/>
      <c r="Q55" s="231"/>
      <c r="R55"/>
      <c r="S55" s="186"/>
    </row>
    <row r="56" spans="2:19" s="44" customFormat="1" ht="15.75" customHeight="1" x14ac:dyDescent="0.2">
      <c r="B56" s="186"/>
      <c r="C56"/>
      <c r="D56" s="938" t="s">
        <v>173</v>
      </c>
      <c r="E56" s="939"/>
      <c r="F56" s="939"/>
      <c r="G56" s="939"/>
      <c r="H56" s="939"/>
      <c r="I56" s="939"/>
      <c r="J56" s="940"/>
      <c r="K56" s="236" t="s">
        <v>2</v>
      </c>
      <c r="L56" s="237"/>
      <c r="M56" s="238"/>
      <c r="N56" s="282">
        <f>SUM(N28:N55)</f>
        <v>14947444</v>
      </c>
      <c r="O56" s="7"/>
      <c r="P56" s="239">
        <f>SUM(P25:P54)</f>
        <v>16107444</v>
      </c>
      <c r="Q56" s="80"/>
      <c r="R56"/>
      <c r="S56" s="186"/>
    </row>
    <row r="57" spans="2:19" s="44" customFormat="1" ht="16.5" customHeight="1" x14ac:dyDescent="0.2">
      <c r="B57" s="186"/>
      <c r="C57"/>
      <c r="D57" s="883" t="s">
        <v>185</v>
      </c>
      <c r="E57" s="884"/>
      <c r="F57" s="884"/>
      <c r="G57" s="884"/>
      <c r="H57" s="884"/>
      <c r="I57" s="884"/>
      <c r="J57" s="885"/>
      <c r="K57" s="240" t="s">
        <v>2</v>
      </c>
      <c r="L57" s="241"/>
      <c r="M57" s="242"/>
      <c r="N57" s="10"/>
      <c r="O57" s="243"/>
      <c r="P57" s="243">
        <v>5000000</v>
      </c>
      <c r="Q57" s="28"/>
      <c r="R57"/>
      <c r="S57" s="186"/>
    </row>
    <row r="58" spans="2:19" s="44" customFormat="1" ht="16.5" customHeight="1" x14ac:dyDescent="0.2">
      <c r="B58" s="186"/>
      <c r="C58"/>
      <c r="D58" s="880"/>
      <c r="E58" s="881"/>
      <c r="F58" s="881"/>
      <c r="G58" s="881"/>
      <c r="H58" s="881"/>
      <c r="I58" s="881"/>
      <c r="J58" s="882"/>
      <c r="K58" s="84" t="s">
        <v>27</v>
      </c>
      <c r="L58" s="11"/>
      <c r="M58" s="242"/>
      <c r="N58" s="10"/>
      <c r="O58" s="243"/>
      <c r="P58" s="217"/>
      <c r="Q58" s="80"/>
      <c r="R58"/>
      <c r="S58" s="186"/>
    </row>
    <row r="59" spans="2:19" s="44" customFormat="1" ht="18" customHeight="1" x14ac:dyDescent="0.2">
      <c r="B59" s="186"/>
      <c r="C59"/>
      <c r="D59" s="886" t="s">
        <v>184</v>
      </c>
      <c r="E59" s="887"/>
      <c r="F59" s="887"/>
      <c r="G59" s="887"/>
      <c r="H59" s="887"/>
      <c r="I59" s="887"/>
      <c r="J59" s="888"/>
      <c r="K59" s="84" t="s">
        <v>2</v>
      </c>
      <c r="L59" s="244"/>
      <c r="M59" s="245"/>
      <c r="N59" s="246"/>
      <c r="O59" s="87"/>
      <c r="P59" s="247">
        <f>P56-P57</f>
        <v>11107444</v>
      </c>
      <c r="Q59" s="248"/>
      <c r="R59"/>
      <c r="S59" s="186"/>
    </row>
    <row r="60" spans="2:19" s="44" customFormat="1" ht="18" customHeight="1" x14ac:dyDescent="0.2">
      <c r="B60" s="186"/>
      <c r="C60"/>
      <c r="D60" s="889"/>
      <c r="E60" s="890"/>
      <c r="F60" s="890"/>
      <c r="G60" s="890"/>
      <c r="H60" s="890"/>
      <c r="I60" s="890"/>
      <c r="J60" s="891"/>
      <c r="K60" s="249" t="s">
        <v>27</v>
      </c>
      <c r="L60" s="250"/>
      <c r="M60" s="251"/>
      <c r="N60" s="252"/>
      <c r="O60" s="87"/>
      <c r="P60" s="247"/>
      <c r="Q60" s="248"/>
      <c r="R60"/>
      <c r="S60" s="186"/>
    </row>
    <row r="61" spans="2:19" s="44" customFormat="1" ht="18" customHeight="1" x14ac:dyDescent="0.2">
      <c r="B61" s="186"/>
      <c r="C61"/>
      <c r="D61" s="253"/>
      <c r="E61" s="254"/>
      <c r="F61" s="254"/>
      <c r="G61" s="254"/>
      <c r="H61" s="254"/>
      <c r="I61" s="254"/>
      <c r="J61" s="255"/>
      <c r="K61" s="256"/>
      <c r="L61" s="257"/>
      <c r="M61" s="258"/>
      <c r="N61" s="258"/>
      <c r="O61" s="87"/>
      <c r="P61" s="259"/>
      <c r="Q61" s="82"/>
      <c r="R61"/>
      <c r="S61" s="186"/>
    </row>
    <row r="62" spans="2:19" s="44" customFormat="1" ht="4.5" customHeight="1" x14ac:dyDescent="0.2">
      <c r="B62" s="186"/>
      <c r="C62"/>
      <c r="D62"/>
      <c r="E62"/>
      <c r="F62"/>
      <c r="G62" s="188"/>
      <c r="H62" s="188"/>
      <c r="I62"/>
      <c r="J62"/>
      <c r="K62"/>
      <c r="L62"/>
      <c r="M62"/>
      <c r="N62"/>
      <c r="O62"/>
      <c r="P62"/>
      <c r="Q62"/>
      <c r="R62"/>
      <c r="S62" s="186"/>
    </row>
    <row r="63" spans="2:19" s="44" customFormat="1" x14ac:dyDescent="0.2">
      <c r="B63" s="186"/>
      <c r="C63"/>
      <c r="D63" s="81"/>
      <c r="E63" s="54" t="s">
        <v>174</v>
      </c>
      <c r="F63" s="54"/>
      <c r="G63" s="54"/>
      <c r="H63" s="54"/>
      <c r="I63" s="260"/>
      <c r="J63" s="54"/>
      <c r="K63" s="892" t="s">
        <v>175</v>
      </c>
      <c r="L63" s="892"/>
      <c r="M63" s="260"/>
      <c r="N63" s="54" t="s">
        <v>176</v>
      </c>
      <c r="O63" s="260"/>
      <c r="P63" s="54" t="s">
        <v>177</v>
      </c>
      <c r="Q63" s="241"/>
      <c r="R63"/>
      <c r="S63" s="186"/>
    </row>
    <row r="64" spans="2:19" s="44" customFormat="1" x14ac:dyDescent="0.2">
      <c r="B64" s="186"/>
      <c r="C64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R64"/>
      <c r="S64" s="186"/>
    </row>
    <row r="65" spans="2:19" s="44" customFormat="1" x14ac:dyDescent="0.2">
      <c r="B65" s="186"/>
      <c r="C65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R65"/>
      <c r="S65" s="186"/>
    </row>
    <row r="66" spans="2:19" s="44" customFormat="1" x14ac:dyDescent="0.2">
      <c r="B66" s="186"/>
      <c r="C6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R66"/>
      <c r="S66" s="186"/>
    </row>
    <row r="67" spans="2:19" s="44" customFormat="1" x14ac:dyDescent="0.2">
      <c r="B67" s="186"/>
      <c r="C67"/>
      <c r="D67" s="38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9"/>
      <c r="R67"/>
      <c r="S67" s="186"/>
    </row>
    <row r="68" spans="2:19" s="44" customFormat="1" x14ac:dyDescent="0.2">
      <c r="B68" s="186"/>
      <c r="C68"/>
      <c r="D68" s="874" t="s">
        <v>212</v>
      </c>
      <c r="E68" s="875"/>
      <c r="F68" s="875"/>
      <c r="G68" s="875"/>
      <c r="H68" s="875"/>
      <c r="I68" s="875"/>
      <c r="J68" s="262" t="s">
        <v>178</v>
      </c>
      <c r="K68" s="875" t="s">
        <v>183</v>
      </c>
      <c r="L68" s="877"/>
      <c r="M68" s="261"/>
      <c r="N68" s="721" t="s">
        <v>179</v>
      </c>
      <c r="O68" s="261"/>
      <c r="P68" s="203" t="s">
        <v>180</v>
      </c>
      <c r="Q68" s="231"/>
      <c r="R68"/>
      <c r="S68" s="186"/>
    </row>
    <row r="69" spans="2:19" s="44" customFormat="1" ht="3.75" customHeight="1" x14ac:dyDescent="0.2">
      <c r="B69" s="186"/>
      <c r="C69"/>
      <c r="D69"/>
      <c r="E69"/>
      <c r="F69"/>
      <c r="G69" s="188"/>
      <c r="H69" s="188"/>
      <c r="I69"/>
      <c r="J69"/>
      <c r="K69"/>
      <c r="L69"/>
      <c r="M69"/>
      <c r="N69"/>
      <c r="O69"/>
      <c r="P69"/>
      <c r="Q69"/>
      <c r="R69"/>
      <c r="S69" s="186"/>
    </row>
    <row r="70" spans="2:19" s="44" customFormat="1" ht="16.5" customHeight="1" x14ac:dyDescent="0.2">
      <c r="B70" s="186"/>
      <c r="C70"/>
      <c r="D70" s="264" t="s">
        <v>108</v>
      </c>
      <c r="E70" s="265"/>
      <c r="F70" s="265"/>
      <c r="G70" s="265"/>
      <c r="H70" s="265"/>
      <c r="I70" s="265"/>
      <c r="J70" s="265"/>
      <c r="K70" s="266"/>
      <c r="L70" s="81"/>
      <c r="M70" s="37"/>
      <c r="N70" s="37"/>
      <c r="O70" s="76"/>
      <c r="P70" s="267" t="s">
        <v>111</v>
      </c>
      <c r="Q70" s="36"/>
      <c r="R70"/>
      <c r="S70" s="186"/>
    </row>
    <row r="71" spans="2:19" s="44" customFormat="1" ht="15" customHeight="1" x14ac:dyDescent="0.2">
      <c r="B71" s="186"/>
      <c r="C71"/>
      <c r="D71" s="264" t="s">
        <v>109</v>
      </c>
      <c r="E71" s="265"/>
      <c r="F71" s="265"/>
      <c r="G71" s="265"/>
      <c r="H71" s="265"/>
      <c r="I71" s="266"/>
      <c r="J71" s="264" t="s">
        <v>8</v>
      </c>
      <c r="K71" s="266"/>
      <c r="L71" s="268" t="s">
        <v>11</v>
      </c>
      <c r="M71" s="269"/>
      <c r="N71" s="269"/>
      <c r="O71" s="270"/>
      <c r="P71" s="271" t="s">
        <v>112</v>
      </c>
      <c r="Q71" s="43"/>
      <c r="R71"/>
      <c r="S71" s="186"/>
    </row>
    <row r="72" spans="2:19" s="44" customFormat="1" x14ac:dyDescent="0.2">
      <c r="B72" s="186"/>
      <c r="C72"/>
      <c r="D72" s="869">
        <f>Q26</f>
        <v>7000003604</v>
      </c>
      <c r="E72" s="870"/>
      <c r="F72" s="870"/>
      <c r="G72" s="870"/>
      <c r="H72" s="870"/>
      <c r="I72" s="871"/>
      <c r="J72" s="878">
        <f>P26</f>
        <v>1160000</v>
      </c>
      <c r="K72" s="879"/>
      <c r="L72" s="38"/>
      <c r="M72" s="3"/>
      <c r="N72" s="3"/>
      <c r="O72" s="39"/>
      <c r="P72" s="3"/>
      <c r="Q72" s="39"/>
      <c r="R72"/>
      <c r="S72" s="186"/>
    </row>
    <row r="73" spans="2:19" s="44" customFormat="1" x14ac:dyDescent="0.2">
      <c r="B73" s="186"/>
      <c r="C73"/>
      <c r="D73" s="869">
        <v>7000002301</v>
      </c>
      <c r="E73" s="870"/>
      <c r="F73" s="870"/>
      <c r="G73" s="870"/>
      <c r="H73" s="870"/>
      <c r="I73" s="871"/>
      <c r="J73" s="872">
        <f>N56</f>
        <v>14947444</v>
      </c>
      <c r="K73" s="873"/>
      <c r="L73" s="38"/>
      <c r="M73" s="3"/>
      <c r="N73" s="3"/>
      <c r="O73" s="39"/>
      <c r="P73" s="271"/>
      <c r="Q73" s="43"/>
      <c r="R73"/>
      <c r="S73" s="186"/>
    </row>
    <row r="74" spans="2:19" s="44" customFormat="1" x14ac:dyDescent="0.2">
      <c r="B74" s="186"/>
      <c r="C74"/>
      <c r="D74" s="869"/>
      <c r="E74" s="870"/>
      <c r="F74" s="870"/>
      <c r="G74" s="870"/>
      <c r="H74" s="870"/>
      <c r="I74" s="871"/>
      <c r="J74" s="876"/>
      <c r="K74" s="871"/>
      <c r="L74" s="38"/>
      <c r="M74" s="3"/>
      <c r="N74" s="3"/>
      <c r="O74" s="39"/>
      <c r="P74" s="271" t="s">
        <v>181</v>
      </c>
      <c r="Q74" s="43"/>
      <c r="R74"/>
      <c r="S74" s="186"/>
    </row>
    <row r="75" spans="2:19" s="44" customFormat="1" x14ac:dyDescent="0.2">
      <c r="B75" s="186"/>
      <c r="C75"/>
      <c r="D75" s="857"/>
      <c r="E75" s="858"/>
      <c r="F75" s="858"/>
      <c r="G75" s="858"/>
      <c r="H75" s="858"/>
      <c r="I75" s="859"/>
      <c r="J75" s="876"/>
      <c r="K75" s="871"/>
      <c r="L75" s="38"/>
      <c r="M75" s="3"/>
      <c r="N75" s="3"/>
      <c r="O75" s="39"/>
      <c r="P75" s="3" t="s">
        <v>113</v>
      </c>
      <c r="Q75" s="272" t="s">
        <v>105</v>
      </c>
      <c r="R75"/>
      <c r="S75" s="186"/>
    </row>
    <row r="76" spans="2:19" s="44" customFormat="1" x14ac:dyDescent="0.2">
      <c r="B76" s="186"/>
      <c r="C76"/>
      <c r="D76" s="857"/>
      <c r="E76" s="858"/>
      <c r="F76" s="858"/>
      <c r="G76" s="858"/>
      <c r="H76" s="858"/>
      <c r="I76" s="859"/>
      <c r="J76" s="273"/>
      <c r="K76" s="202"/>
      <c r="L76" s="268" t="s">
        <v>110</v>
      </c>
      <c r="M76" s="269"/>
      <c r="N76" s="269"/>
      <c r="O76" s="270"/>
      <c r="P76" s="3" t="s">
        <v>114</v>
      </c>
      <c r="Q76" s="272" t="s">
        <v>105</v>
      </c>
      <c r="R76"/>
      <c r="S76" s="186"/>
    </row>
    <row r="77" spans="2:19" s="44" customFormat="1" x14ac:dyDescent="0.2">
      <c r="B77" s="186"/>
      <c r="C77"/>
      <c r="D77" s="267"/>
      <c r="E77" s="78"/>
      <c r="F77" s="78"/>
      <c r="G77" s="78"/>
      <c r="H77" s="78"/>
      <c r="I77" s="36"/>
      <c r="J77" s="273"/>
      <c r="K77" s="202"/>
      <c r="L77" s="38" t="s">
        <v>182</v>
      </c>
      <c r="M77" s="3"/>
      <c r="N77" s="3" t="s">
        <v>426</v>
      </c>
      <c r="O77" s="39"/>
      <c r="P77" s="3" t="s">
        <v>115</v>
      </c>
      <c r="Q77" s="272" t="s">
        <v>105</v>
      </c>
      <c r="R77"/>
      <c r="S77" s="186"/>
    </row>
    <row r="78" spans="2:19" s="44" customFormat="1" x14ac:dyDescent="0.2">
      <c r="B78" s="186"/>
      <c r="C78"/>
      <c r="D78" s="273"/>
      <c r="E78" s="274"/>
      <c r="F78" s="274"/>
      <c r="G78" s="274"/>
      <c r="H78" s="274"/>
      <c r="I78" s="202"/>
      <c r="J78" s="273"/>
      <c r="K78" s="202"/>
      <c r="L78" s="40"/>
      <c r="M78" s="31"/>
      <c r="N78" s="31"/>
      <c r="O78" s="79"/>
      <c r="P78" s="31" t="s">
        <v>114</v>
      </c>
      <c r="Q78" s="275" t="s">
        <v>105</v>
      </c>
      <c r="R78"/>
      <c r="S78" s="186"/>
    </row>
    <row r="79" spans="2:19" s="44" customFormat="1" ht="5.25" customHeight="1" x14ac:dyDescent="0.2">
      <c r="B79" s="186"/>
      <c r="C79"/>
      <c r="D79"/>
      <c r="E79"/>
      <c r="F79"/>
      <c r="G79" s="188"/>
      <c r="H79" s="188"/>
      <c r="I79"/>
      <c r="J79"/>
      <c r="K79"/>
      <c r="L79"/>
      <c r="M79"/>
      <c r="N79"/>
      <c r="O79"/>
      <c r="P79"/>
      <c r="Q79"/>
      <c r="R79"/>
      <c r="S79" s="186"/>
    </row>
    <row r="80" spans="2:19" s="44" customFormat="1" ht="3" customHeight="1" x14ac:dyDescent="0.2">
      <c r="B80" s="186"/>
      <c r="C80" s="186"/>
      <c r="D80" s="186"/>
      <c r="E80" s="186"/>
      <c r="F80" s="186"/>
      <c r="G80" s="187"/>
      <c r="H80" s="187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</row>
    <row r="81" spans="7:8" s="44" customFormat="1" x14ac:dyDescent="0.2">
      <c r="G81" s="185"/>
      <c r="H81" s="185"/>
    </row>
    <row r="82" spans="7:8" s="44" customFormat="1" x14ac:dyDescent="0.2">
      <c r="G82" s="185"/>
      <c r="H82" s="185"/>
    </row>
    <row r="83" spans="7:8" s="44" customFormat="1" x14ac:dyDescent="0.2">
      <c r="G83" s="185"/>
      <c r="H83" s="185"/>
    </row>
    <row r="84" spans="7:8" s="44" customFormat="1" x14ac:dyDescent="0.2">
      <c r="G84" s="185"/>
      <c r="H84" s="185"/>
    </row>
    <row r="85" spans="7:8" s="44" customFormat="1" x14ac:dyDescent="0.2">
      <c r="G85" s="185"/>
      <c r="H85" s="185"/>
    </row>
    <row r="86" spans="7:8" s="44" customFormat="1" x14ac:dyDescent="0.2">
      <c r="G86" s="185"/>
      <c r="H86" s="185"/>
    </row>
    <row r="87" spans="7:8" s="44" customFormat="1" x14ac:dyDescent="0.2">
      <c r="G87" s="185"/>
      <c r="H87" s="185"/>
    </row>
    <row r="88" spans="7:8" s="44" customFormat="1" x14ac:dyDescent="0.2">
      <c r="G88" s="185"/>
      <c r="H88" s="185"/>
    </row>
    <row r="89" spans="7:8" s="44" customFormat="1" x14ac:dyDescent="0.2">
      <c r="G89" s="185"/>
      <c r="H89" s="185"/>
    </row>
    <row r="90" spans="7:8" s="44" customFormat="1" x14ac:dyDescent="0.2">
      <c r="G90" s="185"/>
      <c r="H90" s="185"/>
    </row>
    <row r="91" spans="7:8" s="44" customFormat="1" x14ac:dyDescent="0.2">
      <c r="G91" s="185"/>
      <c r="H91" s="185"/>
    </row>
    <row r="92" spans="7:8" s="44" customFormat="1" x14ac:dyDescent="0.2">
      <c r="G92" s="185"/>
      <c r="H92" s="185"/>
    </row>
    <row r="93" spans="7:8" s="44" customFormat="1" x14ac:dyDescent="0.2">
      <c r="G93" s="185"/>
      <c r="H93" s="185"/>
    </row>
    <row r="94" spans="7:8" s="44" customFormat="1" x14ac:dyDescent="0.2">
      <c r="G94" s="185"/>
      <c r="H94" s="185"/>
    </row>
    <row r="95" spans="7:8" s="44" customFormat="1" x14ac:dyDescent="0.2">
      <c r="G95" s="185"/>
      <c r="H95" s="185"/>
    </row>
    <row r="96" spans="7:8" s="44" customFormat="1" x14ac:dyDescent="0.2">
      <c r="G96" s="185"/>
      <c r="H96" s="185"/>
    </row>
    <row r="97" spans="7:8" s="44" customFormat="1" x14ac:dyDescent="0.2">
      <c r="G97" s="185"/>
      <c r="H97" s="185"/>
    </row>
    <row r="98" spans="7:8" s="44" customFormat="1" x14ac:dyDescent="0.2">
      <c r="G98" s="185"/>
      <c r="H98" s="185"/>
    </row>
    <row r="99" spans="7:8" s="44" customFormat="1" x14ac:dyDescent="0.2">
      <c r="G99" s="185"/>
      <c r="H99" s="185"/>
    </row>
    <row r="100" spans="7:8" s="44" customFormat="1" x14ac:dyDescent="0.2">
      <c r="G100" s="185"/>
      <c r="H100" s="185"/>
    </row>
    <row r="101" spans="7:8" s="44" customFormat="1" x14ac:dyDescent="0.2">
      <c r="G101" s="185"/>
      <c r="H101" s="185"/>
    </row>
    <row r="102" spans="7:8" s="44" customFormat="1" x14ac:dyDescent="0.2">
      <c r="G102" s="185"/>
      <c r="H102" s="185"/>
    </row>
    <row r="103" spans="7:8" s="44" customFormat="1" x14ac:dyDescent="0.2">
      <c r="G103" s="185"/>
      <c r="H103" s="185"/>
    </row>
    <row r="104" spans="7:8" s="44" customFormat="1" x14ac:dyDescent="0.2">
      <c r="G104" s="185"/>
      <c r="H104" s="185"/>
    </row>
    <row r="105" spans="7:8" s="44" customFormat="1" x14ac:dyDescent="0.2">
      <c r="G105" s="185"/>
      <c r="H105" s="185"/>
    </row>
    <row r="106" spans="7:8" s="44" customFormat="1" x14ac:dyDescent="0.2">
      <c r="G106" s="185"/>
      <c r="H106" s="185"/>
    </row>
    <row r="107" spans="7:8" s="44" customFormat="1" x14ac:dyDescent="0.2">
      <c r="G107" s="185"/>
      <c r="H107" s="185"/>
    </row>
    <row r="108" spans="7:8" s="44" customFormat="1" x14ac:dyDescent="0.2">
      <c r="G108" s="185"/>
      <c r="H108" s="185"/>
    </row>
    <row r="109" spans="7:8" s="44" customFormat="1" x14ac:dyDescent="0.2">
      <c r="G109" s="185"/>
      <c r="H109" s="185"/>
    </row>
    <row r="110" spans="7:8" s="44" customFormat="1" x14ac:dyDescent="0.2">
      <c r="G110" s="185"/>
      <c r="H110" s="185"/>
    </row>
    <row r="111" spans="7:8" s="44" customFormat="1" x14ac:dyDescent="0.2">
      <c r="G111" s="185"/>
      <c r="H111" s="185"/>
    </row>
    <row r="112" spans="7:8" s="44" customFormat="1" x14ac:dyDescent="0.2">
      <c r="G112" s="185"/>
      <c r="H112" s="185"/>
    </row>
    <row r="113" spans="7:8" s="44" customFormat="1" x14ac:dyDescent="0.2">
      <c r="G113" s="185"/>
      <c r="H113" s="185"/>
    </row>
    <row r="114" spans="7:8" s="44" customFormat="1" x14ac:dyDescent="0.2">
      <c r="G114" s="185"/>
      <c r="H114" s="185"/>
    </row>
    <row r="115" spans="7:8" s="44" customFormat="1" x14ac:dyDescent="0.2">
      <c r="G115" s="185"/>
      <c r="H115" s="185"/>
    </row>
    <row r="116" spans="7:8" s="44" customFormat="1" x14ac:dyDescent="0.2">
      <c r="G116" s="185"/>
      <c r="H116" s="185"/>
    </row>
    <row r="117" spans="7:8" s="44" customFormat="1" x14ac:dyDescent="0.2">
      <c r="G117" s="185"/>
      <c r="H117" s="185"/>
    </row>
    <row r="118" spans="7:8" s="44" customFormat="1" x14ac:dyDescent="0.2">
      <c r="G118" s="185"/>
      <c r="H118" s="185"/>
    </row>
    <row r="119" spans="7:8" s="44" customFormat="1" x14ac:dyDescent="0.2">
      <c r="G119" s="185"/>
      <c r="H119" s="185"/>
    </row>
    <row r="120" spans="7:8" s="44" customFormat="1" x14ac:dyDescent="0.2">
      <c r="G120" s="185"/>
      <c r="H120" s="185"/>
    </row>
    <row r="121" spans="7:8" s="44" customFormat="1" x14ac:dyDescent="0.2">
      <c r="G121" s="185"/>
      <c r="H121" s="185"/>
    </row>
    <row r="122" spans="7:8" s="44" customFormat="1" x14ac:dyDescent="0.2">
      <c r="G122" s="185"/>
      <c r="H122" s="185"/>
    </row>
    <row r="123" spans="7:8" s="44" customFormat="1" x14ac:dyDescent="0.2">
      <c r="G123" s="185"/>
      <c r="H123" s="185"/>
    </row>
    <row r="124" spans="7:8" s="44" customFormat="1" x14ac:dyDescent="0.2">
      <c r="G124" s="185"/>
      <c r="H124" s="185"/>
    </row>
    <row r="125" spans="7:8" s="44" customFormat="1" x14ac:dyDescent="0.2">
      <c r="G125" s="185"/>
      <c r="H125" s="185"/>
    </row>
    <row r="126" spans="7:8" s="44" customFormat="1" x14ac:dyDescent="0.2">
      <c r="G126" s="185"/>
      <c r="H126" s="185"/>
    </row>
    <row r="127" spans="7:8" s="44" customFormat="1" x14ac:dyDescent="0.2">
      <c r="G127" s="185"/>
      <c r="H127" s="185"/>
    </row>
    <row r="128" spans="7:8" s="44" customFormat="1" x14ac:dyDescent="0.2">
      <c r="G128" s="185"/>
      <c r="H128" s="185"/>
    </row>
    <row r="129" spans="7:8" s="44" customFormat="1" x14ac:dyDescent="0.2">
      <c r="G129" s="185"/>
      <c r="H129" s="185"/>
    </row>
    <row r="130" spans="7:8" s="44" customFormat="1" x14ac:dyDescent="0.2">
      <c r="G130" s="185"/>
      <c r="H130" s="185"/>
    </row>
    <row r="131" spans="7:8" s="44" customFormat="1" x14ac:dyDescent="0.2">
      <c r="G131" s="185"/>
      <c r="H131" s="185"/>
    </row>
    <row r="132" spans="7:8" s="44" customFormat="1" x14ac:dyDescent="0.2">
      <c r="G132" s="185"/>
      <c r="H132" s="185"/>
    </row>
    <row r="133" spans="7:8" s="44" customFormat="1" x14ac:dyDescent="0.2">
      <c r="G133" s="185"/>
      <c r="H133" s="185"/>
    </row>
    <row r="134" spans="7:8" s="44" customFormat="1" x14ac:dyDescent="0.2">
      <c r="G134" s="185"/>
      <c r="H134" s="185"/>
    </row>
    <row r="135" spans="7:8" s="44" customFormat="1" x14ac:dyDescent="0.2">
      <c r="G135" s="185"/>
      <c r="H135" s="185"/>
    </row>
    <row r="136" spans="7:8" s="44" customFormat="1" x14ac:dyDescent="0.2">
      <c r="G136" s="185"/>
      <c r="H136" s="185"/>
    </row>
    <row r="137" spans="7:8" s="44" customFormat="1" x14ac:dyDescent="0.2">
      <c r="G137" s="185"/>
      <c r="H137" s="185"/>
    </row>
    <row r="138" spans="7:8" s="44" customFormat="1" x14ac:dyDescent="0.2">
      <c r="G138" s="185"/>
      <c r="H138" s="185"/>
    </row>
    <row r="139" spans="7:8" s="44" customFormat="1" x14ac:dyDescent="0.2">
      <c r="G139" s="185"/>
      <c r="H139" s="185"/>
    </row>
    <row r="140" spans="7:8" s="44" customFormat="1" x14ac:dyDescent="0.2">
      <c r="G140" s="185"/>
      <c r="H140" s="185"/>
    </row>
    <row r="141" spans="7:8" s="44" customFormat="1" x14ac:dyDescent="0.2">
      <c r="G141" s="185"/>
      <c r="H141" s="185"/>
    </row>
    <row r="142" spans="7:8" s="44" customFormat="1" x14ac:dyDescent="0.2">
      <c r="G142" s="185"/>
      <c r="H142" s="185"/>
    </row>
    <row r="143" spans="7:8" s="44" customFormat="1" x14ac:dyDescent="0.2">
      <c r="G143" s="185"/>
      <c r="H143" s="185"/>
    </row>
    <row r="144" spans="7:8" s="44" customFormat="1" x14ac:dyDescent="0.2">
      <c r="G144" s="185"/>
      <c r="H144" s="185"/>
    </row>
    <row r="145" spans="7:8" s="44" customFormat="1" x14ac:dyDescent="0.2">
      <c r="G145" s="185"/>
      <c r="H145" s="185"/>
    </row>
    <row r="146" spans="7:8" s="44" customFormat="1" x14ac:dyDescent="0.2">
      <c r="G146" s="185"/>
      <c r="H146" s="185"/>
    </row>
    <row r="147" spans="7:8" s="44" customFormat="1" x14ac:dyDescent="0.2">
      <c r="G147" s="185"/>
      <c r="H147" s="185"/>
    </row>
    <row r="148" spans="7:8" s="44" customFormat="1" x14ac:dyDescent="0.2">
      <c r="G148" s="185"/>
      <c r="H148" s="185"/>
    </row>
    <row r="149" spans="7:8" s="44" customFormat="1" x14ac:dyDescent="0.2">
      <c r="G149" s="185"/>
      <c r="H149" s="185"/>
    </row>
    <row r="150" spans="7:8" s="44" customFormat="1" x14ac:dyDescent="0.2">
      <c r="G150" s="185"/>
      <c r="H150" s="185"/>
    </row>
    <row r="151" spans="7:8" s="44" customFormat="1" x14ac:dyDescent="0.2">
      <c r="G151" s="185"/>
      <c r="H151" s="185"/>
    </row>
    <row r="152" spans="7:8" s="44" customFormat="1" x14ac:dyDescent="0.2">
      <c r="G152" s="185"/>
      <c r="H152" s="185"/>
    </row>
    <row r="153" spans="7:8" s="44" customFormat="1" x14ac:dyDescent="0.2">
      <c r="G153" s="185"/>
      <c r="H153" s="185"/>
    </row>
    <row r="154" spans="7:8" s="44" customFormat="1" x14ac:dyDescent="0.2">
      <c r="G154" s="185"/>
      <c r="H154" s="185"/>
    </row>
    <row r="155" spans="7:8" s="44" customFormat="1" x14ac:dyDescent="0.2">
      <c r="G155" s="185"/>
      <c r="H155" s="185"/>
    </row>
    <row r="156" spans="7:8" s="44" customFormat="1" x14ac:dyDescent="0.2">
      <c r="G156" s="185"/>
      <c r="H156" s="185"/>
    </row>
    <row r="157" spans="7:8" s="44" customFormat="1" x14ac:dyDescent="0.2">
      <c r="G157" s="185"/>
      <c r="H157" s="185"/>
    </row>
    <row r="158" spans="7:8" s="44" customFormat="1" x14ac:dyDescent="0.2">
      <c r="G158" s="185"/>
      <c r="H158" s="185"/>
    </row>
    <row r="159" spans="7:8" s="44" customFormat="1" x14ac:dyDescent="0.2">
      <c r="G159" s="185"/>
      <c r="H159" s="185"/>
    </row>
    <row r="160" spans="7:8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  <row r="191" spans="7:8" s="44" customFormat="1" x14ac:dyDescent="0.2">
      <c r="G191" s="185"/>
      <c r="H191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40:E40"/>
    <mergeCell ref="F40:L40"/>
    <mergeCell ref="D31:E31"/>
    <mergeCell ref="F31:L31"/>
    <mergeCell ref="D32:E32"/>
    <mergeCell ref="F32:L32"/>
    <mergeCell ref="D33:E33"/>
    <mergeCell ref="D35:E35"/>
    <mergeCell ref="D36:E36"/>
    <mergeCell ref="D37:E37"/>
    <mergeCell ref="D38:E38"/>
    <mergeCell ref="F38:L38"/>
    <mergeCell ref="D39:E39"/>
    <mergeCell ref="D41:E41"/>
    <mergeCell ref="D42:E42"/>
    <mergeCell ref="F42:L42"/>
    <mergeCell ref="D43:E43"/>
    <mergeCell ref="D44:E44"/>
    <mergeCell ref="F44:L44"/>
    <mergeCell ref="K63:L63"/>
    <mergeCell ref="D45:E45"/>
    <mergeCell ref="F45:L45"/>
    <mergeCell ref="F51:L51"/>
    <mergeCell ref="D52:E52"/>
    <mergeCell ref="F52:L52"/>
    <mergeCell ref="D53:E53"/>
    <mergeCell ref="F53:L53"/>
    <mergeCell ref="F54:L54"/>
    <mergeCell ref="F55:L55"/>
    <mergeCell ref="D56:J56"/>
    <mergeCell ref="D57:J58"/>
    <mergeCell ref="D59:J60"/>
    <mergeCell ref="D68:I68"/>
    <mergeCell ref="K68:L68"/>
    <mergeCell ref="D72:I72"/>
    <mergeCell ref="J72:K72"/>
    <mergeCell ref="D73:I73"/>
    <mergeCell ref="J73:K73"/>
    <mergeCell ref="D74:I74"/>
    <mergeCell ref="J74:K74"/>
    <mergeCell ref="D75:I75"/>
    <mergeCell ref="J75:K75"/>
    <mergeCell ref="D76:I76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A52" workbookViewId="0">
      <selection activeCell="T11" sqref="T11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214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2015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177"/>
      <c r="J12" s="177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56" t="s">
        <v>42</v>
      </c>
      <c r="I19" s="58" t="s">
        <v>2</v>
      </c>
      <c r="J19" s="56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7" t="s">
        <v>41</v>
      </c>
      <c r="I20" s="59"/>
      <c r="J20" s="57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45667</v>
      </c>
      <c r="F21" s="946"/>
      <c r="G21" s="947"/>
      <c r="H21" s="166"/>
      <c r="I21" s="163"/>
      <c r="J21" s="162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162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30"/>
      <c r="I23" s="163"/>
      <c r="J23" s="162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>
        <v>45947</v>
      </c>
      <c r="F24" s="946"/>
      <c r="G24" s="947"/>
      <c r="H24" s="166" t="s">
        <v>213</v>
      </c>
      <c r="I24" s="163">
        <v>219000</v>
      </c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162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18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162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182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166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162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166"/>
      <c r="I33" s="163"/>
      <c r="J33" s="162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166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166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166"/>
      <c r="I37" s="163"/>
      <c r="J37" s="162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162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166"/>
      <c r="I40" s="163"/>
      <c r="J40" s="162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162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31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166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176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289"/>
      <c r="I48" s="163"/>
      <c r="J48" s="162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162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31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>
        <v>46218</v>
      </c>
      <c r="F51" s="946"/>
      <c r="G51" s="947"/>
      <c r="H51" s="166" t="s">
        <v>213</v>
      </c>
      <c r="I51" s="163">
        <v>219000</v>
      </c>
      <c r="J51" s="162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0</v>
      </c>
      <c r="I52" s="72">
        <f>SUM(I21:I51)</f>
        <v>438000</v>
      </c>
      <c r="J52" s="70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46218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438000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45667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551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168">
        <v>60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168">
        <f>IF(K60=0,0,(K59/K60))</f>
        <v>9.1833333333333336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438000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E48:G48"/>
    <mergeCell ref="L48:R48"/>
    <mergeCell ref="S48:U48"/>
    <mergeCell ref="E49:G49"/>
    <mergeCell ref="L49:R49"/>
    <mergeCell ref="S49:U49"/>
    <mergeCell ref="E46:G46"/>
    <mergeCell ref="L46:R46"/>
    <mergeCell ref="D52:G52"/>
    <mergeCell ref="S52:U52"/>
    <mergeCell ref="S46:U46"/>
    <mergeCell ref="E47:G47"/>
    <mergeCell ref="L47:R47"/>
    <mergeCell ref="S47:U47"/>
    <mergeCell ref="R54:U54"/>
    <mergeCell ref="E50:G50"/>
    <mergeCell ref="L50:R50"/>
    <mergeCell ref="S50:U50"/>
    <mergeCell ref="E51:G51"/>
    <mergeCell ref="L51:R51"/>
    <mergeCell ref="S51:U51"/>
    <mergeCell ref="R62:U62"/>
    <mergeCell ref="R63:U63"/>
    <mergeCell ref="E56:J56"/>
    <mergeCell ref="R56:U56"/>
    <mergeCell ref="E57:J57"/>
    <mergeCell ref="R57:U57"/>
    <mergeCell ref="R58:U58"/>
    <mergeCell ref="E59:J59"/>
    <mergeCell ref="R59:U59"/>
    <mergeCell ref="E60:J60"/>
    <mergeCell ref="R60:U60"/>
    <mergeCell ref="E61:J61"/>
    <mergeCell ref="R61:U61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1:G41"/>
    <mergeCell ref="L41:R41"/>
    <mergeCell ref="S41:U41"/>
    <mergeCell ref="E38:G38"/>
    <mergeCell ref="L38:R38"/>
    <mergeCell ref="S38:U38"/>
    <mergeCell ref="E39:G39"/>
    <mergeCell ref="E44:G44"/>
    <mergeCell ref="L44:R44"/>
    <mergeCell ref="S44:U44"/>
    <mergeCell ref="E40:G40"/>
    <mergeCell ref="L40:R40"/>
    <mergeCell ref="S40:U40"/>
    <mergeCell ref="L39:R39"/>
    <mergeCell ref="S39:U39"/>
    <mergeCell ref="E32:G32"/>
    <mergeCell ref="L32:R32"/>
    <mergeCell ref="S32:U32"/>
    <mergeCell ref="E30:G30"/>
    <mergeCell ref="E31:G31"/>
    <mergeCell ref="E36:G36"/>
    <mergeCell ref="L36:R36"/>
    <mergeCell ref="S36:U36"/>
    <mergeCell ref="E37:G37"/>
    <mergeCell ref="L37:R37"/>
    <mergeCell ref="S37:U37"/>
    <mergeCell ref="S35:U35"/>
    <mergeCell ref="L31:R31"/>
    <mergeCell ref="S31:U31"/>
    <mergeCell ref="E33:G33"/>
    <mergeCell ref="L33:R33"/>
    <mergeCell ref="S33:U33"/>
    <mergeCell ref="E34:G34"/>
    <mergeCell ref="L34:R34"/>
    <mergeCell ref="S34:U34"/>
    <mergeCell ref="E35:G35"/>
    <mergeCell ref="L35:R35"/>
    <mergeCell ref="E26:G26"/>
    <mergeCell ref="L26:R26"/>
    <mergeCell ref="S26:U26"/>
    <mergeCell ref="E27:G27"/>
    <mergeCell ref="L27:R27"/>
    <mergeCell ref="S27:U27"/>
    <mergeCell ref="L30:R30"/>
    <mergeCell ref="S30:U30"/>
    <mergeCell ref="E24:G24"/>
    <mergeCell ref="L24:R24"/>
    <mergeCell ref="S24:U24"/>
    <mergeCell ref="E25:G25"/>
    <mergeCell ref="L25:R25"/>
    <mergeCell ref="S25:U25"/>
    <mergeCell ref="E28:G28"/>
    <mergeCell ref="L28:R28"/>
    <mergeCell ref="S28:U28"/>
    <mergeCell ref="E29:G29"/>
    <mergeCell ref="L29:R29"/>
    <mergeCell ref="S29:U29"/>
    <mergeCell ref="E22:G22"/>
    <mergeCell ref="L22:R22"/>
    <mergeCell ref="S22:U22"/>
    <mergeCell ref="E23:G23"/>
    <mergeCell ref="L23:R23"/>
    <mergeCell ref="S23:U23"/>
    <mergeCell ref="D16:G16"/>
    <mergeCell ref="H16:J16"/>
    <mergeCell ref="M16:S16"/>
    <mergeCell ref="L19:R19"/>
    <mergeCell ref="S19:U19"/>
    <mergeCell ref="L20:R20"/>
    <mergeCell ref="E21:G21"/>
    <mergeCell ref="L21:R21"/>
    <mergeCell ref="S21:U21"/>
    <mergeCell ref="D13:G13"/>
    <mergeCell ref="H13:J13"/>
    <mergeCell ref="D14:G14"/>
    <mergeCell ref="H14:J14"/>
    <mergeCell ref="D15:G15"/>
    <mergeCell ref="H15:J15"/>
    <mergeCell ref="D6:T6"/>
    <mergeCell ref="R7:U7"/>
    <mergeCell ref="R8:U8"/>
    <mergeCell ref="D11:G11"/>
    <mergeCell ref="D12:G12"/>
  </mergeCells>
  <pageMargins left="0.5" right="0.25" top="0.25" bottom="0.25" header="0" footer="0"/>
  <pageSetup paperSize="9" scale="72" orientation="portrait" r:id="rId1"/>
  <headerFooter alignWithMargins="0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I51" sqref="I51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221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336"/>
      <c r="J12" s="336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337" t="s">
        <v>42</v>
      </c>
      <c r="I19" s="58" t="s">
        <v>2</v>
      </c>
      <c r="J19" s="337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338" t="s">
        <v>41</v>
      </c>
      <c r="I20" s="59"/>
      <c r="J20" s="338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46218</v>
      </c>
      <c r="F21" s="946"/>
      <c r="G21" s="947"/>
      <c r="H21" s="166"/>
      <c r="I21" s="163"/>
      <c r="J21" s="334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334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30"/>
      <c r="I23" s="163"/>
      <c r="J23" s="334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334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>
        <v>46497</v>
      </c>
      <c r="F26" s="946"/>
      <c r="G26" s="947"/>
      <c r="H26" s="340">
        <v>35.979999999999997</v>
      </c>
      <c r="I26" s="163">
        <v>250000</v>
      </c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334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182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>
        <v>46848</v>
      </c>
      <c r="F31" s="946"/>
      <c r="G31" s="947"/>
      <c r="H31" s="340">
        <v>30.94</v>
      </c>
      <c r="I31" s="163">
        <v>215000</v>
      </c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334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166"/>
      <c r="I33" s="163"/>
      <c r="J33" s="334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166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>
        <v>47147</v>
      </c>
      <c r="F35" s="946"/>
      <c r="G35" s="947"/>
      <c r="H35" s="340">
        <v>30.21</v>
      </c>
      <c r="I35" s="163">
        <v>210000</v>
      </c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166"/>
      <c r="I37" s="163"/>
      <c r="J37" s="334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334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47433</v>
      </c>
      <c r="F40" s="946"/>
      <c r="G40" s="947"/>
      <c r="H40" s="340">
        <v>30.21</v>
      </c>
      <c r="I40" s="163">
        <v>210000</v>
      </c>
      <c r="J40" s="334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334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31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166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176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289"/>
      <c r="I48" s="163"/>
      <c r="J48" s="334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334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>
        <v>47740</v>
      </c>
      <c r="F50" s="946"/>
      <c r="G50" s="947"/>
      <c r="H50" s="340">
        <v>30.21</v>
      </c>
      <c r="I50" s="163">
        <v>210000</v>
      </c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166"/>
      <c r="I51" s="163"/>
      <c r="J51" s="334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157.55000000000001</v>
      </c>
      <c r="I52" s="72">
        <f>SUM(I21:I51)</f>
        <v>1095000</v>
      </c>
      <c r="J52" s="335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47740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1095000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46218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1522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168">
        <v>157.6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168">
        <f>IF(K60=0,0,(K59/K60))</f>
        <v>9.6573604060913709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1095000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2" orientation="portrait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G7" sqref="G7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222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336"/>
      <c r="J12" s="336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337" t="s">
        <v>42</v>
      </c>
      <c r="I19" s="58" t="s">
        <v>2</v>
      </c>
      <c r="J19" s="337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338" t="s">
        <v>41</v>
      </c>
      <c r="I20" s="59"/>
      <c r="J20" s="338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47740</v>
      </c>
      <c r="F21" s="946"/>
      <c r="G21" s="947"/>
      <c r="H21" s="166"/>
      <c r="I21" s="163"/>
      <c r="J21" s="334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334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30"/>
      <c r="I23" s="163"/>
      <c r="J23" s="334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>
        <v>48327</v>
      </c>
      <c r="F24" s="946"/>
      <c r="G24" s="947"/>
      <c r="H24" s="166">
        <v>30</v>
      </c>
      <c r="I24" s="163">
        <v>208500</v>
      </c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334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0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334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48645</v>
      </c>
      <c r="F29" s="946"/>
      <c r="G29" s="947"/>
      <c r="H29" s="340">
        <v>21.59</v>
      </c>
      <c r="I29" s="163">
        <v>150000</v>
      </c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0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334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166"/>
      <c r="I33" s="163"/>
      <c r="J33" s="334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>
        <v>48845</v>
      </c>
      <c r="F34" s="946"/>
      <c r="G34" s="947"/>
      <c r="H34" s="341">
        <v>33.1</v>
      </c>
      <c r="I34" s="163">
        <v>230000</v>
      </c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40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>
        <v>49243</v>
      </c>
      <c r="F37" s="946"/>
      <c r="G37" s="947"/>
      <c r="H37" s="341">
        <v>35.979999999999997</v>
      </c>
      <c r="I37" s="163">
        <v>250000</v>
      </c>
      <c r="J37" s="334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334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0"/>
      <c r="I40" s="163"/>
      <c r="J40" s="334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334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>
        <v>49601</v>
      </c>
      <c r="F43" s="946"/>
      <c r="G43" s="947"/>
      <c r="H43" s="342">
        <v>35.97</v>
      </c>
      <c r="I43" s="163">
        <v>250000</v>
      </c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166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176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289"/>
      <c r="I48" s="163"/>
      <c r="J48" s="334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334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>
        <v>49960</v>
      </c>
      <c r="F50" s="946"/>
      <c r="G50" s="947"/>
      <c r="H50" s="340">
        <v>31.66</v>
      </c>
      <c r="I50" s="163">
        <v>220000</v>
      </c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166"/>
      <c r="I51" s="163"/>
      <c r="J51" s="334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188.29999999999998</v>
      </c>
      <c r="I52" s="72">
        <f>SUM(I21:I51)</f>
        <v>1308500</v>
      </c>
      <c r="J52" s="335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49960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1308500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47740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2220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168">
        <v>188.3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168">
        <f>IF(K60=0,0,(K59/K60))</f>
        <v>11.789697291556028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1308500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2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topLeftCell="A10" zoomScale="85" zoomScaleNormal="85" workbookViewId="0">
      <selection activeCell="D30" sqref="D30:E30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231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86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232</v>
      </c>
      <c r="E26" s="861"/>
      <c r="F26" s="347" t="s">
        <v>219</v>
      </c>
      <c r="G26" s="345"/>
      <c r="H26" s="345"/>
      <c r="I26" s="345"/>
      <c r="J26" s="345"/>
      <c r="K26" s="345"/>
      <c r="L26" s="346"/>
      <c r="M26" s="219"/>
      <c r="N26" s="283"/>
      <c r="O26" s="220" t="s">
        <v>28</v>
      </c>
      <c r="P26" s="221">
        <v>410000</v>
      </c>
      <c r="Q26" s="284">
        <v>7000003604</v>
      </c>
      <c r="S26" s="186"/>
    </row>
    <row r="27" spans="2:19" ht="15.75" customHeight="1" x14ac:dyDescent="0.2">
      <c r="B27" s="186"/>
      <c r="D27" s="860"/>
      <c r="E27" s="861"/>
      <c r="F27" s="347"/>
      <c r="G27" s="345"/>
      <c r="H27" s="345"/>
      <c r="I27" s="345"/>
      <c r="J27" s="345"/>
      <c r="K27" s="345"/>
      <c r="L27" s="346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916"/>
      <c r="G28" s="917"/>
      <c r="H28" s="917"/>
      <c r="I28" s="917"/>
      <c r="J28" s="917"/>
      <c r="K28" s="917"/>
      <c r="L28" s="918"/>
      <c r="M28" s="219"/>
      <c r="N28" s="285"/>
      <c r="O28" s="220"/>
      <c r="P28" s="281"/>
      <c r="Q28" s="349"/>
      <c r="S28" s="186"/>
    </row>
    <row r="29" spans="2:19" ht="15.75" customHeight="1" x14ac:dyDescent="0.2">
      <c r="B29" s="186"/>
      <c r="D29" s="930" t="s">
        <v>232</v>
      </c>
      <c r="E29" s="868"/>
      <c r="F29" s="916" t="s">
        <v>220</v>
      </c>
      <c r="G29" s="917"/>
      <c r="H29" s="917"/>
      <c r="I29" s="917"/>
      <c r="J29" s="917"/>
      <c r="K29" s="917"/>
      <c r="L29" s="918"/>
      <c r="M29" s="220" t="s">
        <v>28</v>
      </c>
      <c r="N29" s="287">
        <v>6388274</v>
      </c>
      <c r="O29" s="220" t="s">
        <v>28</v>
      </c>
      <c r="P29" s="221">
        <f>N29</f>
        <v>6388274</v>
      </c>
      <c r="Q29" s="349">
        <v>7000002301</v>
      </c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349"/>
      <c r="S30" s="186"/>
    </row>
    <row r="31" spans="2:19" ht="15.75" customHeight="1" x14ac:dyDescent="0.2">
      <c r="B31" s="186"/>
      <c r="D31" s="867"/>
      <c r="E31" s="868"/>
      <c r="F31" s="863"/>
      <c r="G31" s="864"/>
      <c r="H31" s="864"/>
      <c r="I31" s="864"/>
      <c r="J31" s="864"/>
      <c r="K31" s="864"/>
      <c r="L31" s="865"/>
      <c r="M31" s="220"/>
      <c r="N31" s="287"/>
      <c r="O31" s="220"/>
      <c r="P31" s="221"/>
      <c r="Q31" s="349"/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349"/>
      <c r="S32" s="186"/>
    </row>
    <row r="33" spans="2:19" ht="15.75" customHeight="1" x14ac:dyDescent="0.2">
      <c r="B33" s="186"/>
      <c r="D33" s="867"/>
      <c r="E33" s="868"/>
      <c r="F33" s="344"/>
      <c r="G33" s="345"/>
      <c r="H33" s="345"/>
      <c r="I33" s="345"/>
      <c r="J33" s="345"/>
      <c r="K33" s="345"/>
      <c r="L33" s="346"/>
      <c r="M33" s="220"/>
      <c r="N33" s="285"/>
      <c r="O33" s="220"/>
      <c r="P33" s="221"/>
      <c r="Q33" s="349"/>
      <c r="S33" s="186"/>
    </row>
    <row r="34" spans="2:19" ht="15.75" customHeight="1" x14ac:dyDescent="0.2">
      <c r="B34" s="186"/>
      <c r="D34" s="867"/>
      <c r="E34" s="868"/>
      <c r="F34" s="344"/>
      <c r="G34" s="345"/>
      <c r="H34" s="345"/>
      <c r="I34" s="345"/>
      <c r="J34" s="345"/>
      <c r="K34" s="345"/>
      <c r="L34" s="346"/>
      <c r="M34" s="220"/>
      <c r="N34" s="285"/>
      <c r="O34" s="220"/>
      <c r="P34" s="221"/>
      <c r="Q34" s="349"/>
      <c r="S34" s="186"/>
    </row>
    <row r="35" spans="2:19" ht="15.75" customHeight="1" x14ac:dyDescent="0.2">
      <c r="B35" s="186"/>
      <c r="D35" s="867"/>
      <c r="E35" s="868"/>
      <c r="F35" s="344"/>
      <c r="G35" s="345"/>
      <c r="H35" s="345"/>
      <c r="I35" s="345"/>
      <c r="J35" s="345"/>
      <c r="K35" s="345"/>
      <c r="L35" s="346"/>
      <c r="M35" s="220"/>
      <c r="N35" s="285"/>
      <c r="O35" s="220"/>
      <c r="P35" s="221"/>
      <c r="Q35" s="349"/>
      <c r="S35" s="186"/>
    </row>
    <row r="36" spans="2:19" ht="15.75" customHeight="1" x14ac:dyDescent="0.2">
      <c r="B36" s="186"/>
      <c r="D36" s="867"/>
      <c r="E36" s="868"/>
      <c r="F36" s="344"/>
      <c r="G36" s="345"/>
      <c r="H36" s="345"/>
      <c r="I36" s="345"/>
      <c r="J36" s="345"/>
      <c r="K36" s="345"/>
      <c r="L36" s="346"/>
      <c r="M36" s="220"/>
      <c r="N36" s="285"/>
      <c r="O36" s="220"/>
      <c r="P36" s="221"/>
      <c r="Q36" s="349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344"/>
      <c r="G38" s="345"/>
      <c r="H38" s="345"/>
      <c r="I38" s="345"/>
      <c r="J38" s="345"/>
      <c r="K38" s="345"/>
      <c r="L38" s="346"/>
      <c r="M38" s="219"/>
      <c r="N38" s="283"/>
      <c r="O38" s="220"/>
      <c r="P38" s="280"/>
      <c r="Q38" s="349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344"/>
      <c r="G40" s="345"/>
      <c r="H40" s="345"/>
      <c r="I40" s="345"/>
      <c r="J40" s="345"/>
      <c r="K40" s="345"/>
      <c r="L40" s="346"/>
      <c r="M40" s="219"/>
      <c r="N40" s="283"/>
      <c r="O40" s="220"/>
      <c r="P40" s="280"/>
      <c r="Q40" s="349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344"/>
      <c r="G42" s="345"/>
      <c r="H42" s="345"/>
      <c r="I42" s="345"/>
      <c r="J42" s="345"/>
      <c r="K42" s="345"/>
      <c r="L42" s="346"/>
      <c r="M42" s="219"/>
      <c r="N42" s="283"/>
      <c r="O42" s="220"/>
      <c r="P42" s="280"/>
      <c r="Q42" s="349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349"/>
      <c r="S44" s="186"/>
    </row>
    <row r="45" spans="2:19" ht="15.75" customHeight="1" x14ac:dyDescent="0.2">
      <c r="B45" s="186"/>
      <c r="D45" s="343"/>
      <c r="E45" s="349"/>
      <c r="F45" s="344"/>
      <c r="G45" s="345"/>
      <c r="H45" s="345"/>
      <c r="I45" s="345"/>
      <c r="J45" s="345"/>
      <c r="K45" s="345"/>
      <c r="L45" s="346"/>
      <c r="M45" s="288"/>
      <c r="N45" s="283"/>
      <c r="O45" s="220"/>
      <c r="P45" s="280"/>
      <c r="Q45" s="349"/>
      <c r="S45" s="186"/>
    </row>
    <row r="46" spans="2:19" ht="15.75" customHeight="1" x14ac:dyDescent="0.2">
      <c r="B46" s="186"/>
      <c r="D46" s="343"/>
      <c r="E46" s="349"/>
      <c r="F46" s="344"/>
      <c r="G46" s="345"/>
      <c r="H46" s="345"/>
      <c r="I46" s="345"/>
      <c r="J46" s="345"/>
      <c r="K46" s="345"/>
      <c r="L46" s="346"/>
      <c r="M46" s="288"/>
      <c r="N46" s="283"/>
      <c r="O46" s="220"/>
      <c r="P46" s="280"/>
      <c r="Q46" s="349"/>
      <c r="S46" s="186"/>
    </row>
    <row r="47" spans="2:19" ht="15.75" customHeight="1" x14ac:dyDescent="0.2">
      <c r="B47" s="186"/>
      <c r="D47" s="343"/>
      <c r="E47" s="349"/>
      <c r="F47" s="344"/>
      <c r="G47" s="345"/>
      <c r="H47" s="345"/>
      <c r="I47" s="345"/>
      <c r="J47" s="345"/>
      <c r="K47" s="345"/>
      <c r="L47" s="346"/>
      <c r="M47" s="288"/>
      <c r="N47" s="283"/>
      <c r="O47" s="220"/>
      <c r="P47" s="280"/>
      <c r="Q47" s="349"/>
      <c r="S47" s="186"/>
    </row>
    <row r="48" spans="2:19" ht="15.75" customHeight="1" x14ac:dyDescent="0.2">
      <c r="B48" s="186"/>
      <c r="D48" s="343"/>
      <c r="E48" s="349"/>
      <c r="F48" s="344"/>
      <c r="G48" s="345"/>
      <c r="H48" s="345"/>
      <c r="I48" s="345"/>
      <c r="J48" s="345"/>
      <c r="K48" s="345"/>
      <c r="L48" s="346"/>
      <c r="M48" s="288"/>
      <c r="N48" s="283"/>
      <c r="O48" s="220"/>
      <c r="P48" s="280"/>
      <c r="Q48" s="349"/>
      <c r="S48" s="186"/>
    </row>
    <row r="49" spans="2:19" ht="15.75" customHeight="1" x14ac:dyDescent="0.2">
      <c r="B49" s="186"/>
      <c r="D49" s="343"/>
      <c r="E49" s="349"/>
      <c r="F49" s="344"/>
      <c r="G49" s="345"/>
      <c r="H49" s="345"/>
      <c r="I49" s="345"/>
      <c r="J49" s="345"/>
      <c r="K49" s="345"/>
      <c r="L49" s="346"/>
      <c r="M49" s="288"/>
      <c r="N49" s="283"/>
      <c r="O49" s="220"/>
      <c r="P49" s="280"/>
      <c r="Q49" s="349"/>
      <c r="S49" s="186"/>
    </row>
    <row r="50" spans="2:19" ht="15.75" customHeight="1" x14ac:dyDescent="0.2">
      <c r="B50" s="186"/>
      <c r="D50" s="343"/>
      <c r="E50" s="349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349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6388274</v>
      </c>
      <c r="O55" s="7"/>
      <c r="P55" s="239">
        <f>SUM(P25:P53)</f>
        <v>6798274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1798274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348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410000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f>Q29</f>
        <v>7000002301</v>
      </c>
      <c r="E72" s="870"/>
      <c r="F72" s="870"/>
      <c r="G72" s="870"/>
      <c r="H72" s="870"/>
      <c r="I72" s="871"/>
      <c r="J72" s="872">
        <f>N55</f>
        <v>6388274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K61" sqref="K61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228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350"/>
      <c r="J12" s="350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352" t="s">
        <v>42</v>
      </c>
      <c r="I19" s="58" t="s">
        <v>2</v>
      </c>
      <c r="J19" s="352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353" t="s">
        <v>41</v>
      </c>
      <c r="I20" s="59"/>
      <c r="J20" s="353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49960</v>
      </c>
      <c r="F21" s="946"/>
      <c r="G21" s="947"/>
      <c r="H21" s="166"/>
      <c r="I21" s="163"/>
      <c r="J21" s="351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351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30"/>
      <c r="I23" s="163"/>
      <c r="J23" s="351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351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0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351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40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0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351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>
        <v>50307</v>
      </c>
      <c r="F33" s="946"/>
      <c r="G33" s="947"/>
      <c r="H33" s="331" t="s">
        <v>229</v>
      </c>
      <c r="I33" s="163">
        <v>250000</v>
      </c>
      <c r="J33" s="351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4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40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351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351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0"/>
      <c r="I40" s="163"/>
      <c r="J40" s="351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351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>
        <v>50697</v>
      </c>
      <c r="F45" s="946"/>
      <c r="G45" s="947"/>
      <c r="H45" s="331" t="s">
        <v>230</v>
      </c>
      <c r="I45" s="163">
        <v>160000</v>
      </c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176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289"/>
      <c r="I48" s="163"/>
      <c r="J48" s="351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351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166"/>
      <c r="I51" s="163"/>
      <c r="J51" s="351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0</v>
      </c>
      <c r="I52" s="72">
        <f>SUM(I21:I51)</f>
        <v>410000</v>
      </c>
      <c r="J52" s="354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50697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410000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49960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737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168">
        <v>59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168">
        <f>IF(K60=0,0,(K59/K60))</f>
        <v>12.491525423728813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410000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K61" sqref="K61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233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350"/>
      <c r="J12" s="350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352" t="s">
        <v>42</v>
      </c>
      <c r="I19" s="58" t="s">
        <v>2</v>
      </c>
      <c r="J19" s="352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353" t="s">
        <v>41</v>
      </c>
      <c r="I20" s="59"/>
      <c r="J20" s="353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50697</v>
      </c>
      <c r="F21" s="946"/>
      <c r="G21" s="947"/>
      <c r="H21" s="166"/>
      <c r="I21" s="163"/>
      <c r="J21" s="351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351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50923</v>
      </c>
      <c r="F23" s="946"/>
      <c r="G23" s="947"/>
      <c r="H23" s="331" t="s">
        <v>234</v>
      </c>
      <c r="I23" s="163">
        <v>150000</v>
      </c>
      <c r="J23" s="351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351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0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351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40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>
        <v>51188</v>
      </c>
      <c r="F30" s="946"/>
      <c r="G30" s="947"/>
      <c r="H30" s="331" t="s">
        <v>237</v>
      </c>
      <c r="I30" s="163">
        <v>220000</v>
      </c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0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351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331"/>
      <c r="I33" s="163"/>
      <c r="J33" s="351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4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>
        <v>51541</v>
      </c>
      <c r="F35" s="946"/>
      <c r="G35" s="947"/>
      <c r="H35" s="331" t="s">
        <v>235</v>
      </c>
      <c r="I35" s="163">
        <v>193500</v>
      </c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351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351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0"/>
      <c r="I40" s="163"/>
      <c r="J40" s="351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351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>
        <v>51826</v>
      </c>
      <c r="F46" s="946"/>
      <c r="G46" s="947"/>
      <c r="H46" s="331" t="s">
        <v>236</v>
      </c>
      <c r="I46" s="163">
        <v>200015</v>
      </c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176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289"/>
      <c r="I48" s="163"/>
      <c r="J48" s="351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351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166"/>
      <c r="I51" s="163"/>
      <c r="J51" s="351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0</v>
      </c>
      <c r="I52" s="72">
        <f>SUM(I21:I51)</f>
        <v>763515</v>
      </c>
      <c r="J52" s="354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51826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763515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50697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1129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168">
        <v>118.38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168">
        <f>IF(K60=0,0,(K59/K60))</f>
        <v>9.5370839668862981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763515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L22" sqref="L22:R2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243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365"/>
      <c r="J12" s="365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366" t="s">
        <v>42</v>
      </c>
      <c r="I19" s="58" t="s">
        <v>2</v>
      </c>
      <c r="J19" s="366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367" t="s">
        <v>41</v>
      </c>
      <c r="I20" s="59"/>
      <c r="J20" s="367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51826</v>
      </c>
      <c r="F21" s="946"/>
      <c r="G21" s="947"/>
      <c r="H21" s="166"/>
      <c r="I21" s="163"/>
      <c r="J21" s="363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363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52153</v>
      </c>
      <c r="F23" s="946"/>
      <c r="G23" s="947"/>
      <c r="H23" s="331" t="s">
        <v>240</v>
      </c>
      <c r="I23" s="163">
        <v>200000</v>
      </c>
      <c r="J23" s="363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363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0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363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40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0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363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331"/>
      <c r="I33" s="163"/>
      <c r="J33" s="363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4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>
        <v>52863</v>
      </c>
      <c r="F35" s="946"/>
      <c r="G35" s="947"/>
      <c r="H35" s="331" t="s">
        <v>241</v>
      </c>
      <c r="I35" s="163">
        <v>225000</v>
      </c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363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363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0"/>
      <c r="I40" s="163"/>
      <c r="J40" s="363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363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>
        <v>53234</v>
      </c>
      <c r="F42" s="946"/>
      <c r="G42" s="947"/>
      <c r="H42" s="331" t="s">
        <v>240</v>
      </c>
      <c r="I42" s="163">
        <v>200000</v>
      </c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176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>
        <v>53565</v>
      </c>
      <c r="F48" s="946"/>
      <c r="G48" s="947"/>
      <c r="H48" s="368" t="s">
        <v>242</v>
      </c>
      <c r="I48" s="163">
        <v>205000</v>
      </c>
      <c r="J48" s="363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363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166"/>
      <c r="I51" s="163"/>
      <c r="J51" s="363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0</v>
      </c>
      <c r="I52" s="72">
        <f>SUM(I21:I51)</f>
        <v>830000</v>
      </c>
      <c r="J52" s="364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53565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830000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51826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1739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168">
        <v>128.66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168">
        <f>IF(K60=0,0,(K59/K60))</f>
        <v>13.516244364993005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830000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31" workbookViewId="0">
      <selection activeCell="K61" sqref="K61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263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388"/>
      <c r="J12" s="388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389" t="s">
        <v>42</v>
      </c>
      <c r="I19" s="58" t="s">
        <v>2</v>
      </c>
      <c r="J19" s="389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390" t="s">
        <v>41</v>
      </c>
      <c r="I20" s="59"/>
      <c r="J20" s="390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53565</v>
      </c>
      <c r="F21" s="946"/>
      <c r="G21" s="947"/>
      <c r="H21" s="166"/>
      <c r="I21" s="163"/>
      <c r="J21" s="386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386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53921</v>
      </c>
      <c r="F23" s="946"/>
      <c r="G23" s="947"/>
      <c r="H23" s="331" t="s">
        <v>240</v>
      </c>
      <c r="I23" s="163">
        <v>200000</v>
      </c>
      <c r="J23" s="386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386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0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386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54253</v>
      </c>
      <c r="F29" s="946"/>
      <c r="G29" s="947"/>
      <c r="H29" s="342" t="s">
        <v>242</v>
      </c>
      <c r="I29" s="163">
        <v>205000</v>
      </c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0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386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331"/>
      <c r="I33" s="163"/>
      <c r="J33" s="386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4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>
        <v>54631</v>
      </c>
      <c r="F35" s="946"/>
      <c r="G35" s="947"/>
      <c r="H35" s="331" t="s">
        <v>264</v>
      </c>
      <c r="I35" s="163">
        <v>210000</v>
      </c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386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386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54867</v>
      </c>
      <c r="F40" s="946"/>
      <c r="G40" s="947"/>
      <c r="H40" s="342" t="s">
        <v>265</v>
      </c>
      <c r="I40" s="163">
        <v>150000</v>
      </c>
      <c r="J40" s="386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386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>
        <v>55253</v>
      </c>
      <c r="F42" s="946"/>
      <c r="G42" s="947"/>
      <c r="H42" s="331" t="s">
        <v>240</v>
      </c>
      <c r="I42" s="163">
        <v>200000</v>
      </c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>
        <v>55605</v>
      </c>
      <c r="F47" s="946"/>
      <c r="G47" s="947"/>
      <c r="H47" s="331" t="s">
        <v>266</v>
      </c>
      <c r="I47" s="393">
        <v>227040</v>
      </c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386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386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166"/>
      <c r="I51" s="163"/>
      <c r="J51" s="386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0</v>
      </c>
      <c r="I52" s="72">
        <f>SUM(I21:I51)</f>
        <v>1192040</v>
      </c>
      <c r="J52" s="387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55605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1192040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53565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2040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168">
        <v>184.78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168">
        <f>IF(K60=0,0,(K59/K60))</f>
        <v>11.040155861023921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1192040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K61" sqref="K61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269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396"/>
      <c r="J12" s="396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397" t="s">
        <v>42</v>
      </c>
      <c r="I19" s="58" t="s">
        <v>2</v>
      </c>
      <c r="J19" s="397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398" t="s">
        <v>41</v>
      </c>
      <c r="I20" s="59"/>
      <c r="J20" s="398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55605</v>
      </c>
      <c r="F21" s="946"/>
      <c r="G21" s="947"/>
      <c r="H21" s="166"/>
      <c r="I21" s="163"/>
      <c r="J21" s="394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394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31"/>
      <c r="I23" s="163"/>
      <c r="J23" s="394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394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0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394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42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0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394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>
        <v>56089</v>
      </c>
      <c r="F33" s="946"/>
      <c r="G33" s="947"/>
      <c r="H33" s="166" t="s">
        <v>270</v>
      </c>
      <c r="I33" s="163">
        <v>200000</v>
      </c>
      <c r="J33" s="394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4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>
        <v>56444</v>
      </c>
      <c r="F37" s="946"/>
      <c r="G37" s="947"/>
      <c r="H37" s="341" t="s">
        <v>270</v>
      </c>
      <c r="I37" s="163">
        <v>200000</v>
      </c>
      <c r="J37" s="394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394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56850</v>
      </c>
      <c r="F40" s="946"/>
      <c r="G40" s="947"/>
      <c r="H40" s="341" t="s">
        <v>270</v>
      </c>
      <c r="I40" s="163">
        <v>200000</v>
      </c>
      <c r="J40" s="394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394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>
        <v>57190</v>
      </c>
      <c r="F45" s="946"/>
      <c r="G45" s="947"/>
      <c r="H45" s="166" t="s">
        <v>270</v>
      </c>
      <c r="I45" s="163">
        <v>200000</v>
      </c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394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57504</v>
      </c>
      <c r="F49" s="946"/>
      <c r="G49" s="947"/>
      <c r="H49" s="166" t="s">
        <v>271</v>
      </c>
      <c r="I49" s="163">
        <v>150000</v>
      </c>
      <c r="J49" s="394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166"/>
      <c r="I51" s="163"/>
      <c r="J51" s="394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0</v>
      </c>
      <c r="I52" s="72">
        <f>SUM(I21:I51)</f>
        <v>950000</v>
      </c>
      <c r="J52" s="395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57504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950000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55605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1899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 t="s">
        <v>272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273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950000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K62" sqref="K6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274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406"/>
      <c r="J12" s="406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408" t="s">
        <v>42</v>
      </c>
      <c r="I19" s="58" t="s">
        <v>2</v>
      </c>
      <c r="J19" s="408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409" t="s">
        <v>41</v>
      </c>
      <c r="I20" s="59"/>
      <c r="J20" s="409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57504</v>
      </c>
      <c r="F21" s="946"/>
      <c r="G21" s="947"/>
      <c r="H21" s="166"/>
      <c r="I21" s="163"/>
      <c r="J21" s="407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407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31"/>
      <c r="I23" s="163"/>
      <c r="J23" s="407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407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>
        <v>57722</v>
      </c>
      <c r="F26" s="946"/>
      <c r="G26" s="947"/>
      <c r="H26" s="341" t="s">
        <v>270</v>
      </c>
      <c r="I26" s="163">
        <v>200000</v>
      </c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407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42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0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407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166"/>
      <c r="I33" s="163"/>
      <c r="J33" s="407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4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>
        <v>58027</v>
      </c>
      <c r="F36" s="946"/>
      <c r="G36" s="947"/>
      <c r="H36" s="166" t="s">
        <v>270</v>
      </c>
      <c r="I36" s="163">
        <v>200000</v>
      </c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407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407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1"/>
      <c r="I40" s="163"/>
      <c r="J40" s="407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407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166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>
        <v>58375</v>
      </c>
      <c r="F46" s="946"/>
      <c r="G46" s="947"/>
      <c r="H46" s="166" t="s">
        <v>270</v>
      </c>
      <c r="I46" s="163">
        <v>200000</v>
      </c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407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407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166"/>
      <c r="I51" s="163"/>
      <c r="J51" s="407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0</v>
      </c>
      <c r="I52" s="72">
        <f>SUM(I21:I51)</f>
        <v>600000</v>
      </c>
      <c r="J52" s="410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58375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600000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57504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871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93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275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600000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R59" sqref="R59:U59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282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422"/>
      <c r="J12" s="422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423" t="s">
        <v>42</v>
      </c>
      <c r="I19" s="58" t="s">
        <v>2</v>
      </c>
      <c r="J19" s="423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424" t="s">
        <v>41</v>
      </c>
      <c r="I20" s="59"/>
      <c r="J20" s="424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58375</v>
      </c>
      <c r="F21" s="946"/>
      <c r="G21" s="947"/>
      <c r="H21" s="166"/>
      <c r="I21" s="163"/>
      <c r="J21" s="420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420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31"/>
      <c r="I23" s="163"/>
      <c r="J23" s="420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>
        <v>58708</v>
      </c>
      <c r="F25" s="946"/>
      <c r="G25" s="947"/>
      <c r="H25" s="166" t="s">
        <v>270</v>
      </c>
      <c r="I25" s="163">
        <v>200000</v>
      </c>
      <c r="J25" s="420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1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420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42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>
        <v>59107</v>
      </c>
      <c r="F31" s="946"/>
      <c r="G31" s="947"/>
      <c r="H31" s="341" t="s">
        <v>213</v>
      </c>
      <c r="I31" s="163">
        <v>213000</v>
      </c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420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166"/>
      <c r="I33" s="163"/>
      <c r="J33" s="420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4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420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420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>
        <v>59394</v>
      </c>
      <c r="F39" s="946"/>
      <c r="G39" s="947"/>
      <c r="H39" s="166" t="s">
        <v>283</v>
      </c>
      <c r="I39" s="163">
        <v>260073</v>
      </c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1"/>
      <c r="I40" s="163"/>
      <c r="J40" s="420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420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>
        <v>59832</v>
      </c>
      <c r="F42" s="946"/>
      <c r="G42" s="947"/>
      <c r="H42" s="166" t="s">
        <v>284</v>
      </c>
      <c r="I42" s="163">
        <v>248500</v>
      </c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166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>
        <v>60240</v>
      </c>
      <c r="F48" s="946"/>
      <c r="G48" s="947"/>
      <c r="H48" s="440" t="s">
        <v>285</v>
      </c>
      <c r="I48" s="163">
        <v>250000</v>
      </c>
      <c r="J48" s="420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420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166"/>
      <c r="I51" s="163"/>
      <c r="J51" s="420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0</v>
      </c>
      <c r="I52" s="72">
        <f>SUM(I21:I51)</f>
        <v>1171573</v>
      </c>
      <c r="J52" s="421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60240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1171573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58375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1865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167.84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286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1171573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S25" sqref="S25:U25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294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435"/>
      <c r="J12" s="435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437" t="s">
        <v>42</v>
      </c>
      <c r="I19" s="58" t="s">
        <v>2</v>
      </c>
      <c r="J19" s="437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438" t="s">
        <v>41</v>
      </c>
      <c r="I20" s="59"/>
      <c r="J20" s="438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60240</v>
      </c>
      <c r="F21" s="946"/>
      <c r="G21" s="947"/>
      <c r="H21" s="166"/>
      <c r="I21" s="163"/>
      <c r="J21" s="436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436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60677</v>
      </c>
      <c r="F23" s="946"/>
      <c r="G23" s="947"/>
      <c r="H23" s="166" t="s">
        <v>285</v>
      </c>
      <c r="I23" s="163">
        <v>250000</v>
      </c>
      <c r="J23" s="436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 t="s">
        <v>299</v>
      </c>
      <c r="M24" s="949"/>
      <c r="N24" s="949"/>
      <c r="O24" s="949"/>
      <c r="P24" s="949"/>
      <c r="Q24" s="949"/>
      <c r="R24" s="950"/>
      <c r="S24" s="951">
        <v>70000</v>
      </c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436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1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436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42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>
        <v>61041</v>
      </c>
      <c r="F31" s="946"/>
      <c r="G31" s="947"/>
      <c r="H31" s="341" t="s">
        <v>213</v>
      </c>
      <c r="I31" s="163">
        <v>193500</v>
      </c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436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166"/>
      <c r="I33" s="163"/>
      <c r="J33" s="436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4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436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>
        <v>61359</v>
      </c>
      <c r="F38" s="946"/>
      <c r="G38" s="947"/>
      <c r="H38" s="166" t="s">
        <v>295</v>
      </c>
      <c r="I38" s="163">
        <v>240000</v>
      </c>
      <c r="J38" s="436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1"/>
      <c r="I40" s="163"/>
      <c r="J40" s="436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436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>
        <v>61665</v>
      </c>
      <c r="F43" s="946"/>
      <c r="G43" s="947"/>
      <c r="H43" s="341" t="s">
        <v>296</v>
      </c>
      <c r="I43" s="163">
        <v>100000</v>
      </c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61925</v>
      </c>
      <c r="F44" s="946"/>
      <c r="G44" s="947"/>
      <c r="H44" s="166" t="s">
        <v>297</v>
      </c>
      <c r="I44" s="163">
        <v>200000</v>
      </c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166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440"/>
      <c r="I48" s="163"/>
      <c r="J48" s="436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62516</v>
      </c>
      <c r="F49" s="946"/>
      <c r="G49" s="947"/>
      <c r="H49" s="166" t="s">
        <v>297</v>
      </c>
      <c r="I49" s="163">
        <v>200000</v>
      </c>
      <c r="J49" s="436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166"/>
      <c r="I51" s="163"/>
      <c r="J51" s="436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0</v>
      </c>
      <c r="I52" s="72">
        <f>SUM(I21:I51)</f>
        <v>1183500</v>
      </c>
      <c r="J52" s="439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62516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1183500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60240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2276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70000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170.84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298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1253500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R59" sqref="R59:U59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309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449"/>
      <c r="J12" s="449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451" t="s">
        <v>42</v>
      </c>
      <c r="I19" s="58" t="s">
        <v>2</v>
      </c>
      <c r="J19" s="451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452" t="s">
        <v>41</v>
      </c>
      <c r="I20" s="59"/>
      <c r="J20" s="452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62516</v>
      </c>
      <c r="F21" s="946"/>
      <c r="G21" s="947"/>
      <c r="H21" s="166"/>
      <c r="I21" s="163"/>
      <c r="J21" s="450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>
        <v>62833</v>
      </c>
      <c r="F22" s="946"/>
      <c r="G22" s="947"/>
      <c r="H22" s="166" t="s">
        <v>285</v>
      </c>
      <c r="I22" s="163">
        <v>250000</v>
      </c>
      <c r="J22" s="450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166"/>
      <c r="I23" s="163"/>
      <c r="J23" s="450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 t="s">
        <v>299</v>
      </c>
      <c r="M24" s="949"/>
      <c r="N24" s="949"/>
      <c r="O24" s="949"/>
      <c r="P24" s="949"/>
      <c r="Q24" s="949"/>
      <c r="R24" s="950"/>
      <c r="S24" s="951">
        <v>70000</v>
      </c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450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1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166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450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63241</v>
      </c>
      <c r="F29" s="946"/>
      <c r="G29" s="947"/>
      <c r="H29" s="166" t="s">
        <v>285</v>
      </c>
      <c r="I29" s="163">
        <v>250000</v>
      </c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1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450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166"/>
      <c r="I33" s="163"/>
      <c r="J33" s="450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>
        <v>63542</v>
      </c>
      <c r="F34" s="946"/>
      <c r="G34" s="947"/>
      <c r="H34" s="166" t="s">
        <v>297</v>
      </c>
      <c r="I34" s="163">
        <v>200000</v>
      </c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450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166"/>
      <c r="I38" s="163"/>
      <c r="J38" s="450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>
        <v>63950</v>
      </c>
      <c r="F39" s="946"/>
      <c r="G39" s="947"/>
      <c r="H39" s="166" t="s">
        <v>213</v>
      </c>
      <c r="I39" s="163">
        <v>213000</v>
      </c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1"/>
      <c r="I40" s="163"/>
      <c r="J40" s="450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450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>
        <v>64202</v>
      </c>
      <c r="F42" s="946"/>
      <c r="G42" s="947"/>
      <c r="H42" s="166" t="s">
        <v>297</v>
      </c>
      <c r="I42" s="163">
        <v>200000</v>
      </c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1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64657</v>
      </c>
      <c r="F44" s="946"/>
      <c r="G44" s="947"/>
      <c r="H44" s="166" t="s">
        <v>297</v>
      </c>
      <c r="I44" s="163">
        <v>200000</v>
      </c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166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440"/>
      <c r="I48" s="163"/>
      <c r="J48" s="450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450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>
        <v>64952</v>
      </c>
      <c r="F51" s="946"/>
      <c r="G51" s="947"/>
      <c r="H51" s="166" t="s">
        <v>310</v>
      </c>
      <c r="I51" s="163"/>
      <c r="J51" s="450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SUM(H21:H51)</f>
        <v>0</v>
      </c>
      <c r="I52" s="72">
        <f>SUM(I21:I51)</f>
        <v>1313000</v>
      </c>
      <c r="J52" s="453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64952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1313000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62516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2436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215.89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311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1313000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K62" sqref="K6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214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2016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211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157</v>
      </c>
      <c r="I12" s="468"/>
      <c r="J12" s="468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470" t="s">
        <v>42</v>
      </c>
      <c r="I19" s="58" t="s">
        <v>2</v>
      </c>
      <c r="J19" s="470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471" t="s">
        <v>41</v>
      </c>
      <c r="I20" s="59"/>
      <c r="J20" s="471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64952</v>
      </c>
      <c r="F21" s="946"/>
      <c r="G21" s="947"/>
      <c r="H21" s="166"/>
      <c r="I21" s="163"/>
      <c r="J21" s="469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166"/>
      <c r="I22" s="163"/>
      <c r="J22" s="469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166"/>
      <c r="I23" s="163"/>
      <c r="J23" s="469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 t="s">
        <v>316</v>
      </c>
      <c r="M24" s="949"/>
      <c r="N24" s="949"/>
      <c r="O24" s="949"/>
      <c r="P24" s="949"/>
      <c r="Q24" s="949"/>
      <c r="R24" s="950"/>
      <c r="S24" s="951">
        <v>45000</v>
      </c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469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1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>
        <v>65472</v>
      </c>
      <c r="F27" s="946"/>
      <c r="G27" s="947"/>
      <c r="H27" s="331" t="s">
        <v>319</v>
      </c>
      <c r="I27" s="163">
        <v>250000</v>
      </c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469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166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1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469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166"/>
      <c r="I33" s="163"/>
      <c r="J33" s="469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>
        <v>66045</v>
      </c>
      <c r="F34" s="946"/>
      <c r="G34" s="947"/>
      <c r="H34" s="331" t="s">
        <v>319</v>
      </c>
      <c r="I34" s="163">
        <v>250000</v>
      </c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166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469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>
        <v>66244</v>
      </c>
      <c r="F38" s="946"/>
      <c r="G38" s="947"/>
      <c r="H38" s="331" t="s">
        <v>235</v>
      </c>
      <c r="I38" s="163">
        <v>213000</v>
      </c>
      <c r="J38" s="469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1"/>
      <c r="I40" s="163"/>
      <c r="J40" s="469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469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1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>
        <v>66553</v>
      </c>
      <c r="F45" s="946"/>
      <c r="G45" s="947"/>
      <c r="H45" s="331" t="s">
        <v>317</v>
      </c>
      <c r="I45" s="163">
        <v>220000</v>
      </c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 t="s">
        <v>318</v>
      </c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440"/>
      <c r="I48" s="163"/>
      <c r="J48" s="469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469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>
        <v>66896</v>
      </c>
      <c r="F51" s="946"/>
      <c r="G51" s="947"/>
      <c r="H51" s="331" t="s">
        <v>235</v>
      </c>
      <c r="I51" s="163">
        <v>193500</v>
      </c>
      <c r="J51" s="469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1126500</v>
      </c>
      <c r="J52" s="472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66896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1126500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64952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1944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45000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160.79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320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1171500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D26" sqref="D26:E26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238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86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239</v>
      </c>
      <c r="E26" s="861"/>
      <c r="F26" s="347" t="s">
        <v>219</v>
      </c>
      <c r="G26" s="345"/>
      <c r="H26" s="345"/>
      <c r="I26" s="345"/>
      <c r="J26" s="345"/>
      <c r="K26" s="345"/>
      <c r="L26" s="346"/>
      <c r="M26" s="219"/>
      <c r="N26" s="283"/>
      <c r="O26" s="220" t="s">
        <v>28</v>
      </c>
      <c r="P26" s="221">
        <v>763515</v>
      </c>
      <c r="Q26" s="284">
        <v>7000003604</v>
      </c>
      <c r="S26" s="186"/>
    </row>
    <row r="27" spans="2:19" ht="15.75" customHeight="1" x14ac:dyDescent="0.2">
      <c r="B27" s="186"/>
      <c r="D27" s="860"/>
      <c r="E27" s="861"/>
      <c r="F27" s="347"/>
      <c r="G27" s="345"/>
      <c r="H27" s="345"/>
      <c r="I27" s="345"/>
      <c r="J27" s="345"/>
      <c r="K27" s="345"/>
      <c r="L27" s="346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916"/>
      <c r="G28" s="917"/>
      <c r="H28" s="917"/>
      <c r="I28" s="917"/>
      <c r="J28" s="917"/>
      <c r="K28" s="917"/>
      <c r="L28" s="918"/>
      <c r="M28" s="219"/>
      <c r="N28" s="285"/>
      <c r="O28" s="220"/>
      <c r="P28" s="281"/>
      <c r="Q28" s="349"/>
      <c r="S28" s="186"/>
    </row>
    <row r="29" spans="2:19" ht="15.75" customHeight="1" x14ac:dyDescent="0.2">
      <c r="B29" s="186"/>
      <c r="D29" s="930" t="s">
        <v>239</v>
      </c>
      <c r="E29" s="868"/>
      <c r="F29" s="916" t="s">
        <v>220</v>
      </c>
      <c r="G29" s="917"/>
      <c r="H29" s="917"/>
      <c r="I29" s="917"/>
      <c r="J29" s="917"/>
      <c r="K29" s="917"/>
      <c r="L29" s="918"/>
      <c r="M29" s="220" t="s">
        <v>28</v>
      </c>
      <c r="N29" s="287">
        <v>2106973</v>
      </c>
      <c r="O29" s="220" t="s">
        <v>28</v>
      </c>
      <c r="P29" s="221">
        <v>2106973</v>
      </c>
      <c r="Q29" s="349">
        <v>7000002301</v>
      </c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349"/>
      <c r="S30" s="186"/>
    </row>
    <row r="31" spans="2:19" ht="15.75" customHeight="1" x14ac:dyDescent="0.2">
      <c r="B31" s="186"/>
      <c r="D31" s="867"/>
      <c r="E31" s="868"/>
      <c r="F31" s="863"/>
      <c r="G31" s="864"/>
      <c r="H31" s="864"/>
      <c r="I31" s="864"/>
      <c r="J31" s="864"/>
      <c r="K31" s="864"/>
      <c r="L31" s="865"/>
      <c r="M31" s="220"/>
      <c r="N31" s="287"/>
      <c r="O31" s="220"/>
      <c r="P31" s="221"/>
      <c r="Q31" s="349"/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349"/>
      <c r="S32" s="186"/>
    </row>
    <row r="33" spans="2:19" ht="15.75" customHeight="1" x14ac:dyDescent="0.2">
      <c r="B33" s="186"/>
      <c r="D33" s="867"/>
      <c r="E33" s="868"/>
      <c r="F33" s="344"/>
      <c r="G33" s="345"/>
      <c r="H33" s="345"/>
      <c r="I33" s="345"/>
      <c r="J33" s="345"/>
      <c r="K33" s="345"/>
      <c r="L33" s="346"/>
      <c r="M33" s="220"/>
      <c r="N33" s="285"/>
      <c r="O33" s="220"/>
      <c r="P33" s="221"/>
      <c r="Q33" s="349"/>
      <c r="S33" s="186"/>
    </row>
    <row r="34" spans="2:19" ht="15.75" customHeight="1" x14ac:dyDescent="0.2">
      <c r="B34" s="186"/>
      <c r="D34" s="867"/>
      <c r="E34" s="868"/>
      <c r="F34" s="344"/>
      <c r="G34" s="345"/>
      <c r="H34" s="345"/>
      <c r="I34" s="345"/>
      <c r="J34" s="345"/>
      <c r="K34" s="345"/>
      <c r="L34" s="346"/>
      <c r="M34" s="220"/>
      <c r="N34" s="285"/>
      <c r="O34" s="220"/>
      <c r="P34" s="221"/>
      <c r="Q34" s="349"/>
      <c r="S34" s="186"/>
    </row>
    <row r="35" spans="2:19" ht="15.75" customHeight="1" x14ac:dyDescent="0.2">
      <c r="B35" s="186"/>
      <c r="D35" s="867"/>
      <c r="E35" s="868"/>
      <c r="F35" s="344"/>
      <c r="G35" s="345"/>
      <c r="H35" s="345"/>
      <c r="I35" s="345"/>
      <c r="J35" s="345"/>
      <c r="K35" s="345"/>
      <c r="L35" s="346"/>
      <c r="M35" s="220"/>
      <c r="N35" s="285"/>
      <c r="O35" s="220"/>
      <c r="P35" s="221"/>
      <c r="Q35" s="349"/>
      <c r="S35" s="186"/>
    </row>
    <row r="36" spans="2:19" ht="15.75" customHeight="1" x14ac:dyDescent="0.2">
      <c r="B36" s="186"/>
      <c r="D36" s="867"/>
      <c r="E36" s="868"/>
      <c r="F36" s="344"/>
      <c r="G36" s="345"/>
      <c r="H36" s="345"/>
      <c r="I36" s="345"/>
      <c r="J36" s="345"/>
      <c r="K36" s="345"/>
      <c r="L36" s="346"/>
      <c r="M36" s="220"/>
      <c r="N36" s="285"/>
      <c r="O36" s="220"/>
      <c r="P36" s="221"/>
      <c r="Q36" s="349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344"/>
      <c r="G38" s="345"/>
      <c r="H38" s="345"/>
      <c r="I38" s="345"/>
      <c r="J38" s="345"/>
      <c r="K38" s="345"/>
      <c r="L38" s="346"/>
      <c r="M38" s="219"/>
      <c r="N38" s="283"/>
      <c r="O38" s="220"/>
      <c r="P38" s="280"/>
      <c r="Q38" s="349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344"/>
      <c r="G40" s="345"/>
      <c r="H40" s="345"/>
      <c r="I40" s="345"/>
      <c r="J40" s="345"/>
      <c r="K40" s="345"/>
      <c r="L40" s="346"/>
      <c r="M40" s="219"/>
      <c r="N40" s="283"/>
      <c r="O40" s="220"/>
      <c r="P40" s="280"/>
      <c r="Q40" s="349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344"/>
      <c r="G42" s="345"/>
      <c r="H42" s="345"/>
      <c r="I42" s="345"/>
      <c r="J42" s="345"/>
      <c r="K42" s="345"/>
      <c r="L42" s="346"/>
      <c r="M42" s="219"/>
      <c r="N42" s="283"/>
      <c r="O42" s="220"/>
      <c r="P42" s="280"/>
      <c r="Q42" s="349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349"/>
      <c r="S44" s="186"/>
    </row>
    <row r="45" spans="2:19" ht="15.75" customHeight="1" x14ac:dyDescent="0.2">
      <c r="B45" s="186"/>
      <c r="D45" s="343"/>
      <c r="E45" s="349"/>
      <c r="F45" s="344"/>
      <c r="G45" s="345"/>
      <c r="H45" s="345"/>
      <c r="I45" s="345"/>
      <c r="J45" s="345"/>
      <c r="K45" s="345"/>
      <c r="L45" s="346"/>
      <c r="M45" s="288"/>
      <c r="N45" s="283"/>
      <c r="O45" s="220"/>
      <c r="P45" s="280"/>
      <c r="Q45" s="349"/>
      <c r="S45" s="186"/>
    </row>
    <row r="46" spans="2:19" ht="15.75" customHeight="1" x14ac:dyDescent="0.2">
      <c r="B46" s="186"/>
      <c r="D46" s="343"/>
      <c r="E46" s="349"/>
      <c r="F46" s="344"/>
      <c r="G46" s="345"/>
      <c r="H46" s="345"/>
      <c r="I46" s="345"/>
      <c r="J46" s="345"/>
      <c r="K46" s="345"/>
      <c r="L46" s="346"/>
      <c r="M46" s="288"/>
      <c r="N46" s="283"/>
      <c r="O46" s="220"/>
      <c r="P46" s="280"/>
      <c r="Q46" s="349"/>
      <c r="S46" s="186"/>
    </row>
    <row r="47" spans="2:19" ht="15.75" customHeight="1" x14ac:dyDescent="0.2">
      <c r="B47" s="186"/>
      <c r="D47" s="343"/>
      <c r="E47" s="349"/>
      <c r="F47" s="344"/>
      <c r="G47" s="345"/>
      <c r="H47" s="345"/>
      <c r="I47" s="345"/>
      <c r="J47" s="345"/>
      <c r="K47" s="345"/>
      <c r="L47" s="346"/>
      <c r="M47" s="288"/>
      <c r="N47" s="283"/>
      <c r="O47" s="220"/>
      <c r="P47" s="280"/>
      <c r="Q47" s="349"/>
      <c r="S47" s="186"/>
    </row>
    <row r="48" spans="2:19" ht="15.75" customHeight="1" x14ac:dyDescent="0.2">
      <c r="B48" s="186"/>
      <c r="D48" s="343"/>
      <c r="E48" s="349"/>
      <c r="F48" s="344"/>
      <c r="G48" s="345"/>
      <c r="H48" s="345"/>
      <c r="I48" s="345"/>
      <c r="J48" s="345"/>
      <c r="K48" s="345"/>
      <c r="L48" s="346"/>
      <c r="M48" s="288"/>
      <c r="N48" s="283"/>
      <c r="O48" s="220"/>
      <c r="P48" s="280"/>
      <c r="Q48" s="349"/>
      <c r="S48" s="186"/>
    </row>
    <row r="49" spans="2:19" ht="15.75" customHeight="1" x14ac:dyDescent="0.2">
      <c r="B49" s="186"/>
      <c r="D49" s="343"/>
      <c r="E49" s="349"/>
      <c r="F49" s="344"/>
      <c r="G49" s="345"/>
      <c r="H49" s="345"/>
      <c r="I49" s="345"/>
      <c r="J49" s="345"/>
      <c r="K49" s="345"/>
      <c r="L49" s="346"/>
      <c r="M49" s="288"/>
      <c r="N49" s="283"/>
      <c r="O49" s="220"/>
      <c r="P49" s="280"/>
      <c r="Q49" s="349"/>
      <c r="S49" s="186"/>
    </row>
    <row r="50" spans="2:19" ht="15.75" customHeight="1" x14ac:dyDescent="0.2">
      <c r="B50" s="186"/>
      <c r="D50" s="343"/>
      <c r="E50" s="349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349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2106973</v>
      </c>
      <c r="O55" s="7"/>
      <c r="P55" s="239">
        <f>SUM(P25:P53)</f>
        <v>2870488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/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2870488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348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763515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f>Q29</f>
        <v>7000002301</v>
      </c>
      <c r="E72" s="870"/>
      <c r="F72" s="870"/>
      <c r="G72" s="870"/>
      <c r="H72" s="870"/>
      <c r="I72" s="871"/>
      <c r="J72" s="872">
        <f>N55</f>
        <v>2106973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A13" workbookViewId="0">
      <selection activeCell="R59" sqref="R59:U59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222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326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327</v>
      </c>
      <c r="I12" s="475"/>
      <c r="J12" s="475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476" t="s">
        <v>42</v>
      </c>
      <c r="I19" s="58" t="s">
        <v>2</v>
      </c>
      <c r="J19" s="476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477" t="s">
        <v>41</v>
      </c>
      <c r="I20" s="59"/>
      <c r="J20" s="477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/>
      <c r="F21" s="946"/>
      <c r="G21" s="947"/>
      <c r="H21" s="166"/>
      <c r="I21" s="163"/>
      <c r="J21" s="473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>
        <v>45978</v>
      </c>
      <c r="F22" s="946"/>
      <c r="G22" s="947"/>
      <c r="H22" s="331" t="s">
        <v>236</v>
      </c>
      <c r="I22" s="163">
        <v>200000</v>
      </c>
      <c r="J22" s="473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166"/>
      <c r="I23" s="163"/>
      <c r="J23" s="473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473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1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>
        <v>46206</v>
      </c>
      <c r="F27" s="946"/>
      <c r="G27" s="947"/>
      <c r="H27" s="331" t="s">
        <v>328</v>
      </c>
      <c r="I27" s="163">
        <v>200000</v>
      </c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473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166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>
        <v>46496</v>
      </c>
      <c r="F31" s="946"/>
      <c r="G31" s="947"/>
      <c r="H31" s="342" t="s">
        <v>236</v>
      </c>
      <c r="I31" s="163">
        <v>200000</v>
      </c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473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166"/>
      <c r="I33" s="163"/>
      <c r="J33" s="473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>
        <v>46697</v>
      </c>
      <c r="F36" s="946"/>
      <c r="G36" s="947"/>
      <c r="H36" s="331" t="s">
        <v>328</v>
      </c>
      <c r="I36" s="163">
        <v>200000</v>
      </c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473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>
        <v>47040</v>
      </c>
      <c r="F38" s="946"/>
      <c r="G38" s="947"/>
      <c r="H38" s="331" t="s">
        <v>236</v>
      </c>
      <c r="I38" s="163">
        <v>200000</v>
      </c>
      <c r="J38" s="473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47387</v>
      </c>
      <c r="F40" s="946"/>
      <c r="G40" s="947"/>
      <c r="H40" s="342" t="s">
        <v>236</v>
      </c>
      <c r="I40" s="163">
        <v>200000</v>
      </c>
      <c r="J40" s="473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473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1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>
        <v>47646</v>
      </c>
      <c r="F45" s="946"/>
      <c r="G45" s="947"/>
      <c r="H45" s="331" t="s">
        <v>236</v>
      </c>
      <c r="I45" s="163">
        <v>200000</v>
      </c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440"/>
      <c r="I48" s="163"/>
      <c r="J48" s="473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473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473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1400000</v>
      </c>
      <c r="J52" s="474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47646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1400000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45978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1668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208.03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329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1400000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A10" workbookViewId="0">
      <selection activeCell="K62" sqref="K6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228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326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327</v>
      </c>
      <c r="I12" s="494"/>
      <c r="J12" s="494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495" t="s">
        <v>42</v>
      </c>
      <c r="I19" s="58" t="s">
        <v>2</v>
      </c>
      <c r="J19" s="495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496" t="s">
        <v>41</v>
      </c>
      <c r="I20" s="59"/>
      <c r="J20" s="496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47646</v>
      </c>
      <c r="F21" s="946"/>
      <c r="G21" s="947"/>
      <c r="H21" s="166"/>
      <c r="I21" s="163"/>
      <c r="J21" s="492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492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166"/>
      <c r="I23" s="163"/>
      <c r="J23" s="492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492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1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>
        <v>47976</v>
      </c>
      <c r="F27" s="946"/>
      <c r="G27" s="947"/>
      <c r="H27" s="331" t="s">
        <v>235</v>
      </c>
      <c r="I27" s="163">
        <v>226500</v>
      </c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492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166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492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>
        <v>48285</v>
      </c>
      <c r="F33" s="946"/>
      <c r="G33" s="947"/>
      <c r="H33" s="331" t="s">
        <v>341</v>
      </c>
      <c r="I33" s="163">
        <v>220000</v>
      </c>
      <c r="J33" s="492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1"/>
      <c r="I37" s="163"/>
      <c r="J37" s="492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331"/>
      <c r="I38" s="163"/>
      <c r="J38" s="492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492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492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1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5"/>
      <c r="M44" s="946"/>
      <c r="N44" s="946"/>
      <c r="O44" s="946"/>
      <c r="P44" s="946"/>
      <c r="Q44" s="946"/>
      <c r="R44" s="952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440"/>
      <c r="I48" s="163"/>
      <c r="J48" s="492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492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492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446500</v>
      </c>
      <c r="J52" s="493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48285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446500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47646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639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 t="s">
        <v>342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343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446500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J12" sqref="J1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228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494"/>
      <c r="J12" s="494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495" t="s">
        <v>42</v>
      </c>
      <c r="I19" s="58" t="s">
        <v>2</v>
      </c>
      <c r="J19" s="495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496" t="s">
        <v>41</v>
      </c>
      <c r="I20" s="59"/>
      <c r="J20" s="496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272</v>
      </c>
      <c r="F21" s="946"/>
      <c r="G21" s="947"/>
      <c r="H21" s="166"/>
      <c r="I21" s="163"/>
      <c r="J21" s="492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492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166"/>
      <c r="I23" s="163"/>
      <c r="J23" s="492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492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1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166"/>
      <c r="I28" s="163"/>
      <c r="J28" s="492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166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492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45"/>
      <c r="F33" s="946"/>
      <c r="G33" s="947"/>
      <c r="H33" s="331"/>
      <c r="I33" s="163"/>
      <c r="J33" s="492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>
        <v>272</v>
      </c>
      <c r="F37" s="946"/>
      <c r="G37" s="947"/>
      <c r="H37" s="342" t="s">
        <v>346</v>
      </c>
      <c r="I37" s="163">
        <v>200000</v>
      </c>
      <c r="J37" s="492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331"/>
      <c r="I38" s="163"/>
      <c r="J38" s="492"/>
      <c r="K38" s="163"/>
      <c r="L38" s="948" t="s">
        <v>316</v>
      </c>
      <c r="M38" s="949"/>
      <c r="N38" s="949"/>
      <c r="O38" s="949"/>
      <c r="P38" s="949"/>
      <c r="Q38" s="949"/>
      <c r="R38" s="950"/>
      <c r="S38" s="951">
        <v>45000</v>
      </c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516</v>
      </c>
      <c r="F40" s="946"/>
      <c r="G40" s="947"/>
      <c r="H40" s="342" t="s">
        <v>347</v>
      </c>
      <c r="I40" s="163">
        <v>151000</v>
      </c>
      <c r="J40" s="492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492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>
        <v>792</v>
      </c>
      <c r="F43" s="946"/>
      <c r="G43" s="947"/>
      <c r="H43" s="342" t="s">
        <v>346</v>
      </c>
      <c r="I43" s="163">
        <v>200000</v>
      </c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166"/>
      <c r="I44" s="163"/>
      <c r="J44" s="170"/>
      <c r="K44" s="163"/>
      <c r="L44" s="948" t="s">
        <v>316</v>
      </c>
      <c r="M44" s="949"/>
      <c r="N44" s="949"/>
      <c r="O44" s="949"/>
      <c r="P44" s="949"/>
      <c r="Q44" s="949"/>
      <c r="R44" s="950"/>
      <c r="S44" s="951">
        <v>40000</v>
      </c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>
        <v>1090</v>
      </c>
      <c r="F47" s="946"/>
      <c r="G47" s="947"/>
      <c r="H47" s="331" t="s">
        <v>346</v>
      </c>
      <c r="I47" s="393">
        <v>200000</v>
      </c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440"/>
      <c r="I48" s="163"/>
      <c r="J48" s="492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166"/>
      <c r="I49" s="163"/>
      <c r="J49" s="492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>
        <v>1308</v>
      </c>
      <c r="F51" s="946"/>
      <c r="G51" s="947"/>
      <c r="H51" s="331" t="s">
        <v>351</v>
      </c>
      <c r="I51" s="163">
        <v>185000</v>
      </c>
      <c r="J51" s="492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936000</v>
      </c>
      <c r="J52" s="493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>
        <v>85000</v>
      </c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1308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936000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272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1036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123.28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352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85000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1021000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K60" sqref="K60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233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497"/>
      <c r="J12" s="497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499" t="s">
        <v>42</v>
      </c>
      <c r="I19" s="58" t="s">
        <v>2</v>
      </c>
      <c r="J19" s="499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00" t="s">
        <v>41</v>
      </c>
      <c r="I20" s="59"/>
      <c r="J20" s="500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1308</v>
      </c>
      <c r="F21" s="946"/>
      <c r="G21" s="947"/>
      <c r="H21" s="166"/>
      <c r="I21" s="163"/>
      <c r="J21" s="498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498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1680</v>
      </c>
      <c r="F23" s="946"/>
      <c r="G23" s="947"/>
      <c r="H23" s="342" t="s">
        <v>328</v>
      </c>
      <c r="I23" s="163">
        <v>200000</v>
      </c>
      <c r="J23" s="498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166"/>
      <c r="I25" s="163"/>
      <c r="J25" s="498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1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>
        <v>1983</v>
      </c>
      <c r="F28" s="946"/>
      <c r="G28" s="947"/>
      <c r="H28" s="331" t="s">
        <v>236</v>
      </c>
      <c r="I28" s="163">
        <v>200000</v>
      </c>
      <c r="J28" s="498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166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>
        <v>2181</v>
      </c>
      <c r="F31" s="946"/>
      <c r="G31" s="947"/>
      <c r="H31" s="342" t="s">
        <v>354</v>
      </c>
      <c r="I31" s="163">
        <v>150000</v>
      </c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498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>
        <v>2567</v>
      </c>
      <c r="F33" s="946"/>
      <c r="G33" s="947"/>
      <c r="H33" s="331" t="s">
        <v>355</v>
      </c>
      <c r="I33" s="163">
        <v>250000</v>
      </c>
      <c r="J33" s="498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>
        <v>2833</v>
      </c>
      <c r="F36" s="946"/>
      <c r="G36" s="947"/>
      <c r="H36" s="331" t="s">
        <v>356</v>
      </c>
      <c r="I36" s="163">
        <v>160000</v>
      </c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498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331"/>
      <c r="I38" s="163"/>
      <c r="J38" s="498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3130</v>
      </c>
      <c r="F40" s="946"/>
      <c r="G40" s="947"/>
      <c r="H40" s="342" t="s">
        <v>346</v>
      </c>
      <c r="I40" s="163">
        <v>200000</v>
      </c>
      <c r="J40" s="498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498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3375</v>
      </c>
      <c r="F44" s="946"/>
      <c r="G44" s="947"/>
      <c r="H44" s="331" t="s">
        <v>236</v>
      </c>
      <c r="I44" s="163">
        <v>200000</v>
      </c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166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440"/>
      <c r="I48" s="163"/>
      <c r="J48" s="498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3743</v>
      </c>
      <c r="F49" s="946"/>
      <c r="G49" s="947"/>
      <c r="H49" s="331" t="s">
        <v>357</v>
      </c>
      <c r="I49" s="163">
        <v>200000</v>
      </c>
      <c r="J49" s="498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498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1560000</v>
      </c>
      <c r="J52" s="501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3743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1560000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1308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2435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214.41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358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1560000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R60" sqref="R60:U60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243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516"/>
      <c r="J12" s="516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518" t="s">
        <v>42</v>
      </c>
      <c r="I19" s="58" t="s">
        <v>2</v>
      </c>
      <c r="J19" s="518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19" t="s">
        <v>41</v>
      </c>
      <c r="I20" s="59"/>
      <c r="J20" s="519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3743</v>
      </c>
      <c r="F21" s="946"/>
      <c r="G21" s="947"/>
      <c r="H21" s="166"/>
      <c r="I21" s="163"/>
      <c r="J21" s="517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>
        <v>4043</v>
      </c>
      <c r="F22" s="946"/>
      <c r="G22" s="947"/>
      <c r="H22" s="331" t="s">
        <v>362</v>
      </c>
      <c r="I22" s="163">
        <v>200000</v>
      </c>
      <c r="J22" s="517"/>
      <c r="K22" s="163"/>
      <c r="L22" s="948" t="s">
        <v>299</v>
      </c>
      <c r="M22" s="949"/>
      <c r="N22" s="949"/>
      <c r="O22" s="949"/>
      <c r="P22" s="949"/>
      <c r="Q22" s="949"/>
      <c r="R22" s="950"/>
      <c r="S22" s="951">
        <v>45000</v>
      </c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517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>
        <v>4389</v>
      </c>
      <c r="F25" s="946"/>
      <c r="G25" s="947"/>
      <c r="H25" s="331" t="s">
        <v>235</v>
      </c>
      <c r="I25" s="163">
        <v>231000</v>
      </c>
      <c r="J25" s="517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1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517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166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>
        <v>4680</v>
      </c>
      <c r="F30" s="946"/>
      <c r="G30" s="947"/>
      <c r="H30" s="331" t="s">
        <v>363</v>
      </c>
      <c r="I30" s="163">
        <v>200000</v>
      </c>
      <c r="J30" s="173"/>
      <c r="K30" s="174"/>
      <c r="L30" s="948" t="s">
        <v>299</v>
      </c>
      <c r="M30" s="949"/>
      <c r="N30" s="949"/>
      <c r="O30" s="949"/>
      <c r="P30" s="949"/>
      <c r="Q30" s="949"/>
      <c r="R30" s="950"/>
      <c r="S30" s="951">
        <v>45000</v>
      </c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517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517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>
        <v>4966</v>
      </c>
      <c r="F36" s="946"/>
      <c r="G36" s="947"/>
      <c r="H36" s="331" t="s">
        <v>363</v>
      </c>
      <c r="I36" s="163">
        <v>200000</v>
      </c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517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331"/>
      <c r="I38" s="163"/>
      <c r="J38" s="517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5201</v>
      </c>
      <c r="F40" s="946"/>
      <c r="G40" s="947"/>
      <c r="H40" s="342" t="s">
        <v>236</v>
      </c>
      <c r="I40" s="163">
        <v>200000</v>
      </c>
      <c r="J40" s="517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517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5558</v>
      </c>
      <c r="F44" s="946"/>
      <c r="G44" s="947"/>
      <c r="H44" s="331" t="s">
        <v>362</v>
      </c>
      <c r="I44" s="163">
        <v>200000</v>
      </c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>
        <v>5916</v>
      </c>
      <c r="F46" s="946"/>
      <c r="G46" s="947"/>
      <c r="H46" s="331" t="s">
        <v>363</v>
      </c>
      <c r="I46" s="163">
        <v>200000</v>
      </c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440"/>
      <c r="I48" s="163"/>
      <c r="J48" s="517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517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>
        <v>6213</v>
      </c>
      <c r="F51" s="946"/>
      <c r="G51" s="947"/>
      <c r="H51" s="331" t="s">
        <v>235</v>
      </c>
      <c r="I51" s="163">
        <v>231000</v>
      </c>
      <c r="J51" s="517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1662000</v>
      </c>
      <c r="J52" s="520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6213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1662000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3743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2470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90000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220.88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364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1752000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A49" workbookViewId="0">
      <selection activeCell="H52" sqref="H5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263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521"/>
      <c r="J12" s="521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523" t="s">
        <v>42</v>
      </c>
      <c r="I19" s="58" t="s">
        <v>2</v>
      </c>
      <c r="J19" s="523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24" t="s">
        <v>41</v>
      </c>
      <c r="I20" s="59"/>
      <c r="J20" s="524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6213</v>
      </c>
      <c r="F21" s="946"/>
      <c r="G21" s="947"/>
      <c r="H21" s="166"/>
      <c r="I21" s="163"/>
      <c r="J21" s="522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522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522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>
        <v>6483</v>
      </c>
      <c r="F25" s="946"/>
      <c r="G25" s="947"/>
      <c r="H25" s="331" t="s">
        <v>235</v>
      </c>
      <c r="I25" s="163">
        <v>231000</v>
      </c>
      <c r="J25" s="522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1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>
        <v>6843</v>
      </c>
      <c r="F27" s="946"/>
      <c r="G27" s="947"/>
      <c r="H27" s="331" t="s">
        <v>363</v>
      </c>
      <c r="I27" s="163">
        <v>200000</v>
      </c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522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166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>
        <v>7121</v>
      </c>
      <c r="F30" s="946"/>
      <c r="G30" s="947"/>
      <c r="H30" s="331" t="s">
        <v>235</v>
      </c>
      <c r="I30" s="163">
        <v>231000</v>
      </c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522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522"/>
      <c r="K33" s="163"/>
      <c r="L33" s="948" t="s">
        <v>316</v>
      </c>
      <c r="M33" s="949"/>
      <c r="N33" s="949"/>
      <c r="O33" s="949"/>
      <c r="P33" s="949"/>
      <c r="Q33" s="949"/>
      <c r="R33" s="950"/>
      <c r="S33" s="951">
        <v>45000</v>
      </c>
      <c r="T33" s="946"/>
      <c r="U33" s="952"/>
      <c r="W33" s="48"/>
    </row>
    <row r="34" spans="2:23" ht="18" customHeight="1" x14ac:dyDescent="0.2">
      <c r="B34" s="48"/>
      <c r="D34" s="141">
        <v>13</v>
      </c>
      <c r="E34" s="945">
        <v>7348</v>
      </c>
      <c r="F34" s="946"/>
      <c r="G34" s="947"/>
      <c r="H34" s="331" t="s">
        <v>363</v>
      </c>
      <c r="I34" s="163">
        <v>200000</v>
      </c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522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>
        <v>7625</v>
      </c>
      <c r="F38" s="946"/>
      <c r="G38" s="947"/>
      <c r="H38" s="331" t="s">
        <v>235</v>
      </c>
      <c r="I38" s="163">
        <v>231000</v>
      </c>
      <c r="J38" s="522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7999</v>
      </c>
      <c r="F40" s="946"/>
      <c r="G40" s="947"/>
      <c r="H40" s="342" t="s">
        <v>235</v>
      </c>
      <c r="I40" s="163">
        <v>231000</v>
      </c>
      <c r="J40" s="522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522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166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>
        <v>8259</v>
      </c>
      <c r="F43" s="946"/>
      <c r="G43" s="947"/>
      <c r="H43" s="342" t="s">
        <v>370</v>
      </c>
      <c r="I43" s="163">
        <v>250000</v>
      </c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>
        <v>8506</v>
      </c>
      <c r="F48" s="946"/>
      <c r="G48" s="947"/>
      <c r="H48" s="368" t="s">
        <v>240</v>
      </c>
      <c r="I48" s="163">
        <v>200000</v>
      </c>
      <c r="J48" s="522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522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40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522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1774000</v>
      </c>
      <c r="J52" s="525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8506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1774000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6213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2293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45000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235.4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371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1819000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A4" workbookViewId="0">
      <selection activeCell="R59" sqref="R59:U59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269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535"/>
      <c r="J12" s="535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536" t="s">
        <v>42</v>
      </c>
      <c r="I19" s="58" t="s">
        <v>2</v>
      </c>
      <c r="J19" s="536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37" t="s">
        <v>41</v>
      </c>
      <c r="I20" s="59"/>
      <c r="J20" s="537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8506</v>
      </c>
      <c r="F21" s="946"/>
      <c r="G21" s="947"/>
      <c r="H21" s="166"/>
      <c r="I21" s="163"/>
      <c r="J21" s="533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>
        <v>8878</v>
      </c>
      <c r="F22" s="946"/>
      <c r="G22" s="947"/>
      <c r="H22" s="331" t="s">
        <v>235</v>
      </c>
      <c r="I22" s="163">
        <v>231000</v>
      </c>
      <c r="J22" s="533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533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533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>
        <v>9183</v>
      </c>
      <c r="F26" s="946"/>
      <c r="G26" s="947"/>
      <c r="H26" s="342" t="s">
        <v>362</v>
      </c>
      <c r="I26" s="163">
        <v>200000</v>
      </c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533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9348</v>
      </c>
      <c r="F29" s="946"/>
      <c r="G29" s="947"/>
      <c r="H29" s="331" t="s">
        <v>347</v>
      </c>
      <c r="I29" s="163">
        <v>154000</v>
      </c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533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>
        <v>9733</v>
      </c>
      <c r="F33" s="946"/>
      <c r="G33" s="947"/>
      <c r="H33" s="331" t="s">
        <v>362</v>
      </c>
      <c r="I33" s="163">
        <v>200000</v>
      </c>
      <c r="J33" s="533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533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>
        <v>10043</v>
      </c>
      <c r="F38" s="946"/>
      <c r="G38" s="947"/>
      <c r="H38" s="331" t="s">
        <v>372</v>
      </c>
      <c r="I38" s="163">
        <v>269500</v>
      </c>
      <c r="J38" s="533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533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533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>
        <v>10410</v>
      </c>
      <c r="F42" s="946"/>
      <c r="G42" s="947"/>
      <c r="H42" s="331" t="s">
        <v>362</v>
      </c>
      <c r="I42" s="163">
        <v>200000</v>
      </c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>
        <v>10678</v>
      </c>
      <c r="F48" s="946"/>
      <c r="G48" s="947"/>
      <c r="H48" s="368" t="s">
        <v>362</v>
      </c>
      <c r="I48" s="163">
        <v>200000</v>
      </c>
      <c r="J48" s="533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533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>
        <v>10886</v>
      </c>
      <c r="F50" s="946"/>
      <c r="G50" s="947"/>
      <c r="H50" s="368" t="s">
        <v>357</v>
      </c>
      <c r="I50" s="163">
        <v>198506</v>
      </c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533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1653006</v>
      </c>
      <c r="J52" s="534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10886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1653006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8506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2380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214.7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373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1653006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A40" workbookViewId="0">
      <selection activeCell="J58" sqref="J58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274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545"/>
      <c r="J12" s="545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547" t="s">
        <v>42</v>
      </c>
      <c r="I19" s="58" t="s">
        <v>2</v>
      </c>
      <c r="J19" s="547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48" t="s">
        <v>41</v>
      </c>
      <c r="I20" s="59"/>
      <c r="J20" s="548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10886</v>
      </c>
      <c r="F21" s="946"/>
      <c r="G21" s="947"/>
      <c r="H21" s="166"/>
      <c r="I21" s="163"/>
      <c r="J21" s="546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546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11264</v>
      </c>
      <c r="F23" s="946"/>
      <c r="G23" s="947"/>
      <c r="H23" s="342" t="s">
        <v>362</v>
      </c>
      <c r="I23" s="163">
        <v>200000</v>
      </c>
      <c r="J23" s="546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546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>
        <v>11531</v>
      </c>
      <c r="F28" s="946"/>
      <c r="G28" s="947"/>
      <c r="H28" s="342" t="s">
        <v>362</v>
      </c>
      <c r="I28" s="163">
        <v>200000</v>
      </c>
      <c r="J28" s="546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166"/>
      <c r="I32" s="163"/>
      <c r="J32" s="546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546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>
        <v>11829</v>
      </c>
      <c r="F35" s="946"/>
      <c r="G35" s="947"/>
      <c r="H35" s="342" t="s">
        <v>362</v>
      </c>
      <c r="I35" s="163">
        <v>200000</v>
      </c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546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331"/>
      <c r="I38" s="163"/>
      <c r="J38" s="546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546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546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331"/>
      <c r="I47" s="39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546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12229</v>
      </c>
      <c r="F49" s="946"/>
      <c r="G49" s="947"/>
      <c r="H49" s="342" t="s">
        <v>362</v>
      </c>
      <c r="I49" s="163">
        <v>200000</v>
      </c>
      <c r="J49" s="546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546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800000</v>
      </c>
      <c r="J52" s="549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12229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800000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10886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1343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103.92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389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800000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R60" sqref="R60:U60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282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545"/>
      <c r="J12" s="545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547" t="s">
        <v>42</v>
      </c>
      <c r="I19" s="58" t="s">
        <v>2</v>
      </c>
      <c r="J19" s="547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48" t="s">
        <v>41</v>
      </c>
      <c r="I20" s="59"/>
      <c r="J20" s="548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12229</v>
      </c>
      <c r="F21" s="946"/>
      <c r="G21" s="947"/>
      <c r="H21" s="166"/>
      <c r="I21" s="163"/>
      <c r="J21" s="546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546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546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546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>
        <v>12695</v>
      </c>
      <c r="F27" s="946"/>
      <c r="G27" s="947"/>
      <c r="H27" s="331" t="s">
        <v>362</v>
      </c>
      <c r="I27" s="163">
        <v>200000</v>
      </c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546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>
        <v>12986</v>
      </c>
      <c r="F32" s="946"/>
      <c r="G32" s="947"/>
      <c r="H32" s="331" t="s">
        <v>362</v>
      </c>
      <c r="I32" s="163">
        <v>200000</v>
      </c>
      <c r="J32" s="546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546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1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546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>
        <v>13333</v>
      </c>
      <c r="F38" s="946"/>
      <c r="G38" s="947"/>
      <c r="H38" s="331" t="s">
        <v>362</v>
      </c>
      <c r="I38" s="163">
        <v>200000</v>
      </c>
      <c r="J38" s="546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 t="s">
        <v>299</v>
      </c>
      <c r="M39" s="949"/>
      <c r="N39" s="949"/>
      <c r="O39" s="949"/>
      <c r="P39" s="949"/>
      <c r="Q39" s="949"/>
      <c r="R39" s="950"/>
      <c r="S39" s="951">
        <v>45000</v>
      </c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546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546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>
        <v>13602</v>
      </c>
      <c r="F42" s="946"/>
      <c r="G42" s="947"/>
      <c r="H42" s="331" t="s">
        <v>390</v>
      </c>
      <c r="I42" s="163">
        <v>240000</v>
      </c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>
        <v>13976</v>
      </c>
      <c r="F47" s="946"/>
      <c r="G47" s="947"/>
      <c r="H47" s="550" t="s">
        <v>362</v>
      </c>
      <c r="I47" s="163">
        <v>200000</v>
      </c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546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546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>
        <v>14234</v>
      </c>
      <c r="F51" s="946"/>
      <c r="G51" s="947"/>
      <c r="H51" s="331" t="s">
        <v>347</v>
      </c>
      <c r="I51" s="163">
        <v>154000</v>
      </c>
      <c r="J51" s="546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1194000</v>
      </c>
      <c r="J52" s="549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14234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1194000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12229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2005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45000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155.09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389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1239000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L60" sqref="L60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294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560"/>
      <c r="J12" s="560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561" t="s">
        <v>42</v>
      </c>
      <c r="I19" s="58" t="s">
        <v>2</v>
      </c>
      <c r="J19" s="561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62" t="s">
        <v>41</v>
      </c>
      <c r="I20" s="59"/>
      <c r="J20" s="562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14234</v>
      </c>
      <c r="F21" s="946"/>
      <c r="G21" s="947"/>
      <c r="H21" s="166"/>
      <c r="I21" s="163"/>
      <c r="J21" s="558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558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14557</v>
      </c>
      <c r="F23" s="946"/>
      <c r="G23" s="947"/>
      <c r="H23" s="342" t="s">
        <v>235</v>
      </c>
      <c r="I23" s="163">
        <v>231000</v>
      </c>
      <c r="J23" s="558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558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>
        <v>14850</v>
      </c>
      <c r="F27" s="946"/>
      <c r="G27" s="947"/>
      <c r="H27" s="331" t="s">
        <v>362</v>
      </c>
      <c r="I27" s="163">
        <v>200000</v>
      </c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558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>
        <v>15180</v>
      </c>
      <c r="F32" s="946"/>
      <c r="G32" s="947"/>
      <c r="H32" s="331" t="s">
        <v>235</v>
      </c>
      <c r="I32" s="163">
        <v>231000</v>
      </c>
      <c r="J32" s="558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558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>
        <v>15424</v>
      </c>
      <c r="F36" s="946"/>
      <c r="G36" s="947"/>
      <c r="H36" s="331" t="s">
        <v>362</v>
      </c>
      <c r="I36" s="563">
        <v>200000</v>
      </c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558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331"/>
      <c r="I38" s="163"/>
      <c r="J38" s="558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15715</v>
      </c>
      <c r="F40" s="946"/>
      <c r="G40" s="947"/>
      <c r="H40" s="342" t="s">
        <v>362</v>
      </c>
      <c r="I40" s="163">
        <v>200000</v>
      </c>
      <c r="J40" s="558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558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>
        <v>15985</v>
      </c>
      <c r="F46" s="946"/>
      <c r="G46" s="947"/>
      <c r="H46" s="331" t="s">
        <v>370</v>
      </c>
      <c r="I46" s="163">
        <v>250000</v>
      </c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558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558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>
        <v>16310</v>
      </c>
      <c r="F50" s="946"/>
      <c r="G50" s="947"/>
      <c r="H50" s="368" t="s">
        <v>392</v>
      </c>
      <c r="I50" s="163">
        <v>249403</v>
      </c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558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1561403</v>
      </c>
      <c r="J52" s="559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16310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1561403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14234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2076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>
        <v>200.79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393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1561403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P30" sqref="P30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248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/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86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254</v>
      </c>
      <c r="E26" s="861"/>
      <c r="F26" s="358" t="s">
        <v>258</v>
      </c>
      <c r="G26" s="359"/>
      <c r="H26" s="359"/>
      <c r="I26" s="359"/>
      <c r="J26" s="359"/>
      <c r="K26" s="359"/>
      <c r="L26" s="360"/>
      <c r="M26" s="219"/>
      <c r="N26" s="283"/>
      <c r="O26" s="220" t="s">
        <v>28</v>
      </c>
      <c r="P26" s="221">
        <v>830000</v>
      </c>
      <c r="Q26" s="284">
        <v>7000003604</v>
      </c>
      <c r="S26" s="186"/>
    </row>
    <row r="27" spans="2:19" ht="15.75" customHeight="1" x14ac:dyDescent="0.2">
      <c r="B27" s="186"/>
      <c r="D27" s="860"/>
      <c r="E27" s="861"/>
      <c r="F27" s="358"/>
      <c r="G27" s="359"/>
      <c r="H27" s="359"/>
      <c r="I27" s="359"/>
      <c r="J27" s="359"/>
      <c r="K27" s="359"/>
      <c r="L27" s="360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916"/>
      <c r="G28" s="917"/>
      <c r="H28" s="917"/>
      <c r="I28" s="917"/>
      <c r="J28" s="917"/>
      <c r="K28" s="917"/>
      <c r="L28" s="918"/>
      <c r="M28" s="219"/>
      <c r="N28" s="285"/>
      <c r="O28" s="220"/>
      <c r="P28" s="281"/>
      <c r="Q28" s="357"/>
      <c r="S28" s="186"/>
    </row>
    <row r="29" spans="2:19" ht="15.75" customHeight="1" x14ac:dyDescent="0.2">
      <c r="B29" s="186"/>
      <c r="D29" s="930" t="s">
        <v>254</v>
      </c>
      <c r="E29" s="868"/>
      <c r="F29" s="916" t="s">
        <v>220</v>
      </c>
      <c r="G29" s="917"/>
      <c r="H29" s="917"/>
      <c r="I29" s="917"/>
      <c r="J29" s="917"/>
      <c r="K29" s="917"/>
      <c r="L29" s="918"/>
      <c r="M29" s="220" t="s">
        <v>28</v>
      </c>
      <c r="N29" s="287">
        <v>23527295</v>
      </c>
      <c r="O29" s="220" t="s">
        <v>28</v>
      </c>
      <c r="P29" s="221">
        <v>23527295</v>
      </c>
      <c r="Q29" s="357">
        <v>7000002301</v>
      </c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357"/>
      <c r="S30" s="186"/>
    </row>
    <row r="31" spans="2:19" ht="15.75" customHeight="1" x14ac:dyDescent="0.2">
      <c r="B31" s="186"/>
      <c r="D31" s="930" t="s">
        <v>255</v>
      </c>
      <c r="E31" s="868"/>
      <c r="F31" s="863" t="s">
        <v>249</v>
      </c>
      <c r="G31" s="864"/>
      <c r="H31" s="864"/>
      <c r="I31" s="864"/>
      <c r="J31" s="864"/>
      <c r="K31" s="864"/>
      <c r="L31" s="865"/>
      <c r="M31" s="220"/>
      <c r="N31" s="287"/>
      <c r="O31" s="220"/>
      <c r="P31" s="221">
        <v>3339600</v>
      </c>
      <c r="Q31" s="357">
        <v>7000002001</v>
      </c>
      <c r="S31" s="186"/>
    </row>
    <row r="32" spans="2:19" ht="15.75" customHeight="1" x14ac:dyDescent="0.2">
      <c r="B32" s="186"/>
      <c r="D32" s="867"/>
      <c r="E32" s="868"/>
      <c r="F32" s="863" t="s">
        <v>250</v>
      </c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357"/>
      <c r="S32" s="186"/>
    </row>
    <row r="33" spans="2:19" ht="15.75" customHeight="1" x14ac:dyDescent="0.2">
      <c r="B33" s="186"/>
      <c r="D33" s="867"/>
      <c r="E33" s="868"/>
      <c r="F33" s="361"/>
      <c r="G33" s="359"/>
      <c r="H33" s="359"/>
      <c r="I33" s="359"/>
      <c r="J33" s="359"/>
      <c r="K33" s="359"/>
      <c r="L33" s="360"/>
      <c r="M33" s="220"/>
      <c r="N33" s="285"/>
      <c r="O33" s="220"/>
      <c r="P33" s="221"/>
      <c r="Q33" s="357"/>
      <c r="S33" s="186"/>
    </row>
    <row r="34" spans="2:19" ht="15.75" customHeight="1" x14ac:dyDescent="0.2">
      <c r="B34" s="186"/>
      <c r="D34" s="930" t="s">
        <v>256</v>
      </c>
      <c r="E34" s="868"/>
      <c r="F34" s="361"/>
      <c r="G34" s="359" t="s">
        <v>253</v>
      </c>
      <c r="H34" s="359"/>
      <c r="I34" s="359"/>
      <c r="J34" s="359"/>
      <c r="K34" s="359"/>
      <c r="L34" s="360"/>
      <c r="M34" s="220"/>
      <c r="N34" s="285"/>
      <c r="O34" s="220"/>
      <c r="P34" s="221">
        <v>1161600</v>
      </c>
      <c r="Q34" s="357"/>
      <c r="S34" s="186"/>
    </row>
    <row r="35" spans="2:19" ht="15.75" customHeight="1" x14ac:dyDescent="0.2">
      <c r="B35" s="186"/>
      <c r="D35" s="867"/>
      <c r="E35" s="868"/>
      <c r="F35" s="361"/>
      <c r="G35" s="359"/>
      <c r="H35" s="359"/>
      <c r="I35" s="359"/>
      <c r="J35" s="359"/>
      <c r="K35" s="359"/>
      <c r="L35" s="360"/>
      <c r="M35" s="220"/>
      <c r="N35" s="285"/>
      <c r="O35" s="220"/>
      <c r="P35" s="221"/>
      <c r="Q35" s="357"/>
      <c r="S35" s="186"/>
    </row>
    <row r="36" spans="2:19" ht="15.75" customHeight="1" x14ac:dyDescent="0.2">
      <c r="B36" s="186"/>
      <c r="D36" s="930" t="s">
        <v>257</v>
      </c>
      <c r="E36" s="868"/>
      <c r="F36" s="361"/>
      <c r="G36" s="359" t="s">
        <v>251</v>
      </c>
      <c r="H36" s="359"/>
      <c r="I36" s="359"/>
      <c r="J36" s="359"/>
      <c r="K36" s="359"/>
      <c r="L36" s="360"/>
      <c r="M36" s="220"/>
      <c r="N36" s="285"/>
      <c r="O36" s="220"/>
      <c r="P36" s="221">
        <v>3000000</v>
      </c>
      <c r="Q36" s="357"/>
      <c r="S36" s="186"/>
    </row>
    <row r="37" spans="2:19" ht="15.75" customHeight="1" x14ac:dyDescent="0.2">
      <c r="B37" s="186"/>
      <c r="D37" s="867"/>
      <c r="E37" s="868"/>
      <c r="F37" s="866" t="s">
        <v>252</v>
      </c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361"/>
      <c r="G38" s="359"/>
      <c r="H38" s="359"/>
      <c r="I38" s="359"/>
      <c r="J38" s="359"/>
      <c r="K38" s="359"/>
      <c r="L38" s="360"/>
      <c r="M38" s="219"/>
      <c r="N38" s="283"/>
      <c r="O38" s="220"/>
      <c r="P38" s="280"/>
      <c r="Q38" s="357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361"/>
      <c r="G40" s="359"/>
      <c r="H40" s="359"/>
      <c r="I40" s="359"/>
      <c r="J40" s="359"/>
      <c r="K40" s="359"/>
      <c r="L40" s="360"/>
      <c r="M40" s="219"/>
      <c r="N40" s="283"/>
      <c r="O40" s="220"/>
      <c r="P40" s="280"/>
      <c r="Q40" s="357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361"/>
      <c r="G42" s="359"/>
      <c r="H42" s="359"/>
      <c r="I42" s="359"/>
      <c r="J42" s="359"/>
      <c r="K42" s="359"/>
      <c r="L42" s="360"/>
      <c r="M42" s="219"/>
      <c r="N42" s="283"/>
      <c r="O42" s="220"/>
      <c r="P42" s="280"/>
      <c r="Q42" s="357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357"/>
      <c r="S44" s="186"/>
    </row>
    <row r="45" spans="2:19" ht="15.75" customHeight="1" x14ac:dyDescent="0.2">
      <c r="B45" s="186"/>
      <c r="D45" s="356"/>
      <c r="E45" s="357"/>
      <c r="F45" s="361"/>
      <c r="G45" s="359"/>
      <c r="H45" s="359"/>
      <c r="I45" s="359"/>
      <c r="J45" s="359"/>
      <c r="K45" s="359"/>
      <c r="L45" s="360"/>
      <c r="M45" s="288"/>
      <c r="N45" s="283"/>
      <c r="O45" s="220"/>
      <c r="P45" s="280"/>
      <c r="Q45" s="357"/>
      <c r="S45" s="186"/>
    </row>
    <row r="46" spans="2:19" ht="15.75" customHeight="1" x14ac:dyDescent="0.2">
      <c r="B46" s="186"/>
      <c r="D46" s="356"/>
      <c r="E46" s="357"/>
      <c r="F46" s="361"/>
      <c r="G46" s="359"/>
      <c r="H46" s="359"/>
      <c r="I46" s="359"/>
      <c r="J46" s="359"/>
      <c r="K46" s="359"/>
      <c r="L46" s="360"/>
      <c r="M46" s="288"/>
      <c r="N46" s="283"/>
      <c r="O46" s="220"/>
      <c r="P46" s="280"/>
      <c r="Q46" s="357"/>
      <c r="S46" s="186"/>
    </row>
    <row r="47" spans="2:19" ht="15.75" customHeight="1" x14ac:dyDescent="0.2">
      <c r="B47" s="186"/>
      <c r="D47" s="356"/>
      <c r="E47" s="357"/>
      <c r="F47" s="361"/>
      <c r="G47" s="359"/>
      <c r="H47" s="359"/>
      <c r="I47" s="359"/>
      <c r="J47" s="359"/>
      <c r="K47" s="359"/>
      <c r="L47" s="360"/>
      <c r="M47" s="288"/>
      <c r="N47" s="283"/>
      <c r="O47" s="220"/>
      <c r="P47" s="280"/>
      <c r="Q47" s="357"/>
      <c r="S47" s="186"/>
    </row>
    <row r="48" spans="2:19" ht="15.75" customHeight="1" x14ac:dyDescent="0.2">
      <c r="B48" s="186"/>
      <c r="D48" s="356"/>
      <c r="E48" s="357"/>
      <c r="F48" s="361"/>
      <c r="G48" s="359"/>
      <c r="H48" s="359"/>
      <c r="I48" s="359"/>
      <c r="J48" s="359"/>
      <c r="K48" s="359"/>
      <c r="L48" s="360"/>
      <c r="M48" s="288"/>
      <c r="N48" s="283"/>
      <c r="O48" s="220"/>
      <c r="P48" s="280"/>
      <c r="Q48" s="357"/>
      <c r="S48" s="186"/>
    </row>
    <row r="49" spans="2:19" ht="15.75" customHeight="1" x14ac:dyDescent="0.2">
      <c r="B49" s="186"/>
      <c r="D49" s="356"/>
      <c r="E49" s="357"/>
      <c r="F49" s="361"/>
      <c r="G49" s="359"/>
      <c r="H49" s="359"/>
      <c r="I49" s="359"/>
      <c r="J49" s="359"/>
      <c r="K49" s="359"/>
      <c r="L49" s="360"/>
      <c r="M49" s="288"/>
      <c r="N49" s="283"/>
      <c r="O49" s="220"/>
      <c r="P49" s="280"/>
      <c r="Q49" s="357"/>
      <c r="S49" s="186"/>
    </row>
    <row r="50" spans="2:19" ht="15.75" customHeight="1" x14ac:dyDescent="0.2">
      <c r="B50" s="186"/>
      <c r="D50" s="356"/>
      <c r="E50" s="357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357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23527295</v>
      </c>
      <c r="O55" s="7"/>
      <c r="P55" s="239">
        <f>SUM(P25:P53)</f>
        <v>31858495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15000000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16858495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362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830000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f>Q29</f>
        <v>7000002301</v>
      </c>
      <c r="E72" s="870"/>
      <c r="F72" s="870"/>
      <c r="G72" s="870"/>
      <c r="H72" s="870"/>
      <c r="I72" s="871"/>
      <c r="J72" s="872">
        <f>N55</f>
        <v>23527295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K62" sqref="K6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309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573"/>
      <c r="J12" s="573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574" t="s">
        <v>42</v>
      </c>
      <c r="I19" s="58" t="s">
        <v>2</v>
      </c>
      <c r="J19" s="574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75" t="s">
        <v>41</v>
      </c>
      <c r="I20" s="59"/>
      <c r="J20" s="575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16310</v>
      </c>
      <c r="F21" s="946"/>
      <c r="G21" s="947"/>
      <c r="H21" s="166"/>
      <c r="I21" s="163"/>
      <c r="J21" s="571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571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571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>
        <v>16619</v>
      </c>
      <c r="F25" s="946"/>
      <c r="G25" s="947"/>
      <c r="H25" s="331" t="s">
        <v>390</v>
      </c>
      <c r="I25" s="163">
        <v>240000</v>
      </c>
      <c r="J25" s="571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>
        <v>16979</v>
      </c>
      <c r="F28" s="946"/>
      <c r="G28" s="947"/>
      <c r="H28" s="331" t="s">
        <v>370</v>
      </c>
      <c r="I28" s="163">
        <v>250000</v>
      </c>
      <c r="J28" s="571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571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>
        <v>17324</v>
      </c>
      <c r="F33" s="946"/>
      <c r="G33" s="947"/>
      <c r="H33" s="331" t="s">
        <v>370</v>
      </c>
      <c r="I33" s="163">
        <v>250000</v>
      </c>
      <c r="J33" s="571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571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>
        <v>17689</v>
      </c>
      <c r="F38" s="946"/>
      <c r="G38" s="947"/>
      <c r="H38" s="331" t="s">
        <v>370</v>
      </c>
      <c r="I38" s="163">
        <v>250000</v>
      </c>
      <c r="J38" s="571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571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571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>
        <v>17989</v>
      </c>
      <c r="F42" s="946"/>
      <c r="G42" s="947"/>
      <c r="H42" s="331" t="s">
        <v>362</v>
      </c>
      <c r="I42" s="163">
        <v>200000</v>
      </c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>
        <v>18272</v>
      </c>
      <c r="F45" s="946"/>
      <c r="G45" s="947"/>
      <c r="H45" s="331" t="s">
        <v>362</v>
      </c>
      <c r="I45" s="163">
        <v>200000</v>
      </c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571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571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>
        <v>18525</v>
      </c>
      <c r="F50" s="946"/>
      <c r="G50" s="947"/>
      <c r="H50" s="368" t="s">
        <v>235</v>
      </c>
      <c r="I50" s="163">
        <v>231000</v>
      </c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571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1621000</v>
      </c>
      <c r="J52" s="572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18525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1621000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16310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2215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 t="s">
        <v>402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403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1621000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A40" workbookViewId="0">
      <selection activeCell="E61" sqref="E61:J61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214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585"/>
      <c r="J12" s="585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586" t="s">
        <v>42</v>
      </c>
      <c r="I19" s="58" t="s">
        <v>2</v>
      </c>
      <c r="J19" s="586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87" t="s">
        <v>41</v>
      </c>
      <c r="I20" s="59"/>
      <c r="J20" s="587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18525</v>
      </c>
      <c r="F21" s="946"/>
      <c r="G21" s="947"/>
      <c r="H21" s="166"/>
      <c r="I21" s="163"/>
      <c r="J21" s="583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583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18663</v>
      </c>
      <c r="F23" s="946"/>
      <c r="G23" s="947"/>
      <c r="H23" s="342" t="s">
        <v>406</v>
      </c>
      <c r="I23" s="163">
        <v>139986</v>
      </c>
      <c r="J23" s="583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583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583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19309</v>
      </c>
      <c r="F29" s="946"/>
      <c r="G29" s="947"/>
      <c r="H29" s="331" t="s">
        <v>363</v>
      </c>
      <c r="I29" s="163">
        <v>200000</v>
      </c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>
        <v>19609</v>
      </c>
      <c r="F30" s="946"/>
      <c r="G30" s="947"/>
      <c r="H30" s="331" t="s">
        <v>235</v>
      </c>
      <c r="I30" s="163">
        <v>231000</v>
      </c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583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583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>
        <v>19872</v>
      </c>
      <c r="F34" s="946"/>
      <c r="G34" s="947"/>
      <c r="H34" s="331" t="s">
        <v>235</v>
      </c>
      <c r="I34" s="163">
        <v>231000</v>
      </c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583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331"/>
      <c r="I38" s="163"/>
      <c r="J38" s="583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166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20198</v>
      </c>
      <c r="F40" s="946"/>
      <c r="G40" s="947"/>
      <c r="H40" s="342" t="s">
        <v>235</v>
      </c>
      <c r="I40" s="163">
        <v>231000</v>
      </c>
      <c r="J40" s="583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583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>
        <v>20350</v>
      </c>
      <c r="F43" s="946"/>
      <c r="G43" s="947"/>
      <c r="H43" s="342" t="s">
        <v>407</v>
      </c>
      <c r="I43" s="163">
        <v>185185</v>
      </c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>
        <v>20750</v>
      </c>
      <c r="F47" s="946"/>
      <c r="G47" s="947"/>
      <c r="H47" s="550" t="s">
        <v>235</v>
      </c>
      <c r="I47" s="163">
        <v>231000</v>
      </c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583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583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>
        <v>20961</v>
      </c>
      <c r="F50" s="946"/>
      <c r="G50" s="947"/>
      <c r="H50" s="368" t="s">
        <v>408</v>
      </c>
      <c r="I50" s="163">
        <v>183183</v>
      </c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583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1632354</v>
      </c>
      <c r="J52" s="584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20961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1632354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18525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2436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412" t="s">
        <v>409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410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1632354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S44" sqref="S44:U44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221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2017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595"/>
      <c r="J12" s="595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597" t="s">
        <v>42</v>
      </c>
      <c r="I19" s="58" t="s">
        <v>2</v>
      </c>
      <c r="J19" s="597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598" t="s">
        <v>41</v>
      </c>
      <c r="I20" s="59"/>
      <c r="J20" s="598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20961</v>
      </c>
      <c r="F21" s="946"/>
      <c r="G21" s="947"/>
      <c r="H21" s="166"/>
      <c r="I21" s="163"/>
      <c r="J21" s="596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596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596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166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596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>
        <v>21330</v>
      </c>
      <c r="F28" s="946"/>
      <c r="G28" s="947"/>
      <c r="H28" s="331" t="s">
        <v>413</v>
      </c>
      <c r="I28" s="163">
        <v>240000</v>
      </c>
      <c r="J28" s="596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596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>
        <v>21692</v>
      </c>
      <c r="F33" s="946"/>
      <c r="G33" s="947"/>
      <c r="H33" s="331" t="s">
        <v>370</v>
      </c>
      <c r="I33" s="163">
        <v>250000</v>
      </c>
      <c r="J33" s="596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596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331"/>
      <c r="I38" s="163"/>
      <c r="J38" s="596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>
        <v>22052</v>
      </c>
      <c r="F39" s="946"/>
      <c r="G39" s="947"/>
      <c r="H39" s="331" t="s">
        <v>265</v>
      </c>
      <c r="I39" s="163">
        <v>200000</v>
      </c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596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596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 t="s">
        <v>316</v>
      </c>
      <c r="M43" s="949"/>
      <c r="N43" s="949"/>
      <c r="O43" s="949"/>
      <c r="P43" s="949"/>
      <c r="Q43" s="949"/>
      <c r="R43" s="950"/>
      <c r="S43" s="951">
        <v>45000</v>
      </c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22342</v>
      </c>
      <c r="F44" s="946"/>
      <c r="G44" s="947"/>
      <c r="H44" s="331" t="s">
        <v>414</v>
      </c>
      <c r="I44" s="163">
        <v>200000</v>
      </c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>
        <v>22580</v>
      </c>
      <c r="F47" s="946"/>
      <c r="G47" s="947"/>
      <c r="H47" s="550" t="s">
        <v>414</v>
      </c>
      <c r="I47" s="163">
        <v>200000</v>
      </c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596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596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>
        <v>22879</v>
      </c>
      <c r="F50" s="946"/>
      <c r="G50" s="947"/>
      <c r="H50" s="368" t="s">
        <v>235</v>
      </c>
      <c r="I50" s="163">
        <v>234000</v>
      </c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596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1324000</v>
      </c>
      <c r="J52" s="599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22879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1324000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20961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1918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45000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13" t="s">
        <v>415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416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1369000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R61" sqref="R61:U61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222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609"/>
      <c r="J12" s="609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610" t="s">
        <v>42</v>
      </c>
      <c r="I19" s="58" t="s">
        <v>2</v>
      </c>
      <c r="J19" s="610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611" t="s">
        <v>41</v>
      </c>
      <c r="I20" s="59"/>
      <c r="J20" s="611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22879</v>
      </c>
      <c r="F21" s="946"/>
      <c r="G21" s="947"/>
      <c r="H21" s="166"/>
      <c r="I21" s="163"/>
      <c r="J21" s="607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607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607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>
        <v>23235</v>
      </c>
      <c r="F24" s="946"/>
      <c r="G24" s="947"/>
      <c r="H24" s="331" t="s">
        <v>420</v>
      </c>
      <c r="I24" s="163">
        <v>250000</v>
      </c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607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607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>
        <v>23548</v>
      </c>
      <c r="F30" s="946"/>
      <c r="G30" s="947"/>
      <c r="H30" s="331" t="s">
        <v>420</v>
      </c>
      <c r="I30" s="163">
        <v>250000</v>
      </c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607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607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>
        <v>23763</v>
      </c>
      <c r="F34" s="946"/>
      <c r="G34" s="947"/>
      <c r="H34" s="331" t="s">
        <v>421</v>
      </c>
      <c r="I34" s="163">
        <v>150000</v>
      </c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607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331"/>
      <c r="I38" s="163"/>
      <c r="J38" s="607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>
        <v>24082</v>
      </c>
      <c r="F39" s="946"/>
      <c r="G39" s="947"/>
      <c r="H39" s="331" t="s">
        <v>420</v>
      </c>
      <c r="I39" s="163">
        <v>250000</v>
      </c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607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166"/>
      <c r="I41" s="163"/>
      <c r="J41" s="607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>
        <v>24447</v>
      </c>
      <c r="F45" s="946"/>
      <c r="G45" s="947"/>
      <c r="H45" s="331" t="s">
        <v>420</v>
      </c>
      <c r="I45" s="163">
        <v>250000</v>
      </c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>
        <v>24796</v>
      </c>
      <c r="F46" s="946"/>
      <c r="G46" s="947"/>
      <c r="H46" s="331" t="s">
        <v>420</v>
      </c>
      <c r="I46" s="163">
        <v>250000</v>
      </c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607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607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607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1400000</v>
      </c>
      <c r="J52" s="608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24796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1400000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22879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1917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13" t="s">
        <v>422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423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6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1400000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K65" sqref="K65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228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623"/>
      <c r="J12" s="623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625" t="s">
        <v>42</v>
      </c>
      <c r="I19" s="58" t="s">
        <v>2</v>
      </c>
      <c r="J19" s="625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626" t="s">
        <v>41</v>
      </c>
      <c r="I20" s="59"/>
      <c r="J20" s="626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24796</v>
      </c>
      <c r="F21" s="946"/>
      <c r="G21" s="947"/>
      <c r="H21" s="166"/>
      <c r="I21" s="163"/>
      <c r="J21" s="624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624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624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>
        <v>25133</v>
      </c>
      <c r="F24" s="946"/>
      <c r="G24" s="947"/>
      <c r="H24" s="331" t="s">
        <v>420</v>
      </c>
      <c r="I24" s="163">
        <v>250000</v>
      </c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624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624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>
        <v>25529</v>
      </c>
      <c r="F31" s="946"/>
      <c r="G31" s="947"/>
      <c r="H31" s="342" t="s">
        <v>414</v>
      </c>
      <c r="I31" s="163">
        <v>200000</v>
      </c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624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624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624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45"/>
      <c r="F38" s="946"/>
      <c r="G38" s="947"/>
      <c r="H38" s="331"/>
      <c r="I38" s="163"/>
      <c r="J38" s="624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624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>
        <v>25801</v>
      </c>
      <c r="F41" s="946"/>
      <c r="G41" s="947"/>
      <c r="H41" s="331" t="s">
        <v>420</v>
      </c>
      <c r="I41" s="163">
        <v>250000</v>
      </c>
      <c r="J41" s="624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>
        <v>26062</v>
      </c>
      <c r="F46" s="946"/>
      <c r="G46" s="947"/>
      <c r="H46" s="331" t="s">
        <v>429</v>
      </c>
      <c r="I46" s="163">
        <v>220000</v>
      </c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>
        <v>26460</v>
      </c>
      <c r="F48" s="946"/>
      <c r="G48" s="947"/>
      <c r="H48" s="368" t="s">
        <v>235</v>
      </c>
      <c r="I48" s="163">
        <v>240000</v>
      </c>
      <c r="J48" s="624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624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>
        <v>26728</v>
      </c>
      <c r="F51" s="946"/>
      <c r="G51" s="947"/>
      <c r="H51" s="331" t="s">
        <v>430</v>
      </c>
      <c r="I51" s="163">
        <v>200000</v>
      </c>
      <c r="J51" s="624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1360000</v>
      </c>
      <c r="J52" s="627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26728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1360000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24796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1932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172.15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423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43" t="s">
        <v>431</v>
      </c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1360000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K66" sqref="K66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233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639"/>
      <c r="J12" s="639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640" t="s">
        <v>42</v>
      </c>
      <c r="I19" s="58" t="s">
        <v>2</v>
      </c>
      <c r="J19" s="640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641" t="s">
        <v>41</v>
      </c>
      <c r="I20" s="59"/>
      <c r="J20" s="641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26728</v>
      </c>
      <c r="F21" s="946"/>
      <c r="G21" s="947"/>
      <c r="H21" s="166"/>
      <c r="I21" s="163"/>
      <c r="J21" s="637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637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27096</v>
      </c>
      <c r="F23" s="946"/>
      <c r="G23" s="947"/>
      <c r="H23" s="342" t="s">
        <v>235</v>
      </c>
      <c r="I23" s="163">
        <v>240000</v>
      </c>
      <c r="J23" s="637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637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>
        <v>27377</v>
      </c>
      <c r="F28" s="946"/>
      <c r="G28" s="947"/>
      <c r="H28" s="331" t="s">
        <v>430</v>
      </c>
      <c r="I28" s="163">
        <v>200000</v>
      </c>
      <c r="J28" s="637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637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>
        <v>27673</v>
      </c>
      <c r="F33" s="946"/>
      <c r="G33" s="947"/>
      <c r="H33" s="331" t="s">
        <v>430</v>
      </c>
      <c r="I33" s="163">
        <v>200000</v>
      </c>
      <c r="J33" s="637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637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>
        <v>27890</v>
      </c>
      <c r="F38" s="946"/>
      <c r="G38" s="947"/>
      <c r="H38" s="331" t="s">
        <v>441</v>
      </c>
      <c r="I38" s="163">
        <v>250000</v>
      </c>
      <c r="J38" s="637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637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637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>
        <v>28197</v>
      </c>
      <c r="F42" s="946"/>
      <c r="G42" s="947"/>
      <c r="H42" s="331" t="s">
        <v>430</v>
      </c>
      <c r="I42" s="163">
        <v>200000</v>
      </c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>
        <v>28515</v>
      </c>
      <c r="F47" s="946"/>
      <c r="G47" s="947"/>
      <c r="H47" s="550" t="s">
        <v>430</v>
      </c>
      <c r="I47" s="163">
        <v>200000</v>
      </c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637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637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>
        <v>28770</v>
      </c>
      <c r="F51" s="946"/>
      <c r="G51" s="947"/>
      <c r="H51" s="331" t="s">
        <v>441</v>
      </c>
      <c r="I51" s="163">
        <v>250000</v>
      </c>
      <c r="J51" s="637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1540000</v>
      </c>
      <c r="J52" s="638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28770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1540000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26728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2042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192.5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442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1540000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R60" sqref="R60:U60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243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653"/>
      <c r="J12" s="653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655" t="s">
        <v>42</v>
      </c>
      <c r="I19" s="58" t="s">
        <v>2</v>
      </c>
      <c r="J19" s="655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656" t="s">
        <v>41</v>
      </c>
      <c r="I20" s="59"/>
      <c r="J20" s="656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28770</v>
      </c>
      <c r="F21" s="946"/>
      <c r="G21" s="947"/>
      <c r="H21" s="166"/>
      <c r="I21" s="163"/>
      <c r="J21" s="654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654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654"/>
      <c r="K23" s="163"/>
      <c r="L23" s="948" t="s">
        <v>316</v>
      </c>
      <c r="M23" s="949"/>
      <c r="N23" s="949"/>
      <c r="O23" s="949"/>
      <c r="P23" s="949"/>
      <c r="Q23" s="949"/>
      <c r="R23" s="950"/>
      <c r="S23" s="951">
        <v>45000</v>
      </c>
      <c r="T23" s="946"/>
      <c r="U23" s="952"/>
      <c r="W23" s="48"/>
    </row>
    <row r="24" spans="2:23" ht="18" customHeight="1" x14ac:dyDescent="0.2">
      <c r="B24" s="48"/>
      <c r="D24" s="141">
        <v>3</v>
      </c>
      <c r="E24" s="945">
        <v>29137</v>
      </c>
      <c r="F24" s="946"/>
      <c r="G24" s="947"/>
      <c r="H24" s="331" t="s">
        <v>235</v>
      </c>
      <c r="I24" s="163">
        <v>240000</v>
      </c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654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654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29402</v>
      </c>
      <c r="F29" s="946"/>
      <c r="G29" s="947"/>
      <c r="H29" s="331" t="s">
        <v>441</v>
      </c>
      <c r="I29" s="163">
        <v>250000</v>
      </c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654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654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>
        <v>29715</v>
      </c>
      <c r="F35" s="946"/>
      <c r="G35" s="947"/>
      <c r="H35" s="331" t="s">
        <v>235</v>
      </c>
      <c r="I35" s="163">
        <v>240000</v>
      </c>
      <c r="J35" s="170"/>
      <c r="K35" s="163"/>
      <c r="L35" s="948" t="s">
        <v>316</v>
      </c>
      <c r="M35" s="949"/>
      <c r="N35" s="949"/>
      <c r="O35" s="949"/>
      <c r="P35" s="949"/>
      <c r="Q35" s="949"/>
      <c r="R35" s="950"/>
      <c r="S35" s="951">
        <v>45000</v>
      </c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>
        <v>29891</v>
      </c>
      <c r="F37" s="946"/>
      <c r="G37" s="947"/>
      <c r="H37" s="342" t="s">
        <v>446</v>
      </c>
      <c r="I37" s="163">
        <v>100000</v>
      </c>
      <c r="J37" s="654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>
        <v>30197</v>
      </c>
      <c r="F38" s="946"/>
      <c r="G38" s="947"/>
      <c r="H38" s="331" t="s">
        <v>441</v>
      </c>
      <c r="I38" s="163">
        <v>250000</v>
      </c>
      <c r="J38" s="654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654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654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30554</v>
      </c>
      <c r="F44" s="946"/>
      <c r="G44" s="947"/>
      <c r="H44" s="331" t="s">
        <v>441</v>
      </c>
      <c r="I44" s="163">
        <v>250000</v>
      </c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654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30855</v>
      </c>
      <c r="F49" s="946"/>
      <c r="G49" s="947"/>
      <c r="H49" s="331" t="s">
        <v>441</v>
      </c>
      <c r="I49" s="163">
        <v>250000</v>
      </c>
      <c r="J49" s="654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654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1580000</v>
      </c>
      <c r="J52" s="657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30855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1580000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28770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2085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90000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197.5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447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1670000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I40" sqref="I40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263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669"/>
      <c r="J12" s="669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670" t="s">
        <v>42</v>
      </c>
      <c r="I19" s="58" t="s">
        <v>2</v>
      </c>
      <c r="J19" s="670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671" t="s">
        <v>41</v>
      </c>
      <c r="I20" s="59"/>
      <c r="J20" s="671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30885</v>
      </c>
      <c r="F21" s="946"/>
      <c r="G21" s="947"/>
      <c r="H21" s="166"/>
      <c r="I21" s="163"/>
      <c r="J21" s="667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667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31083</v>
      </c>
      <c r="F23" s="946"/>
      <c r="G23" s="947"/>
      <c r="H23" s="342" t="s">
        <v>450</v>
      </c>
      <c r="I23" s="163">
        <v>184960</v>
      </c>
      <c r="J23" s="667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667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>
        <v>31438</v>
      </c>
      <c r="F26" s="946"/>
      <c r="G26" s="947"/>
      <c r="H26" s="342" t="s">
        <v>235</v>
      </c>
      <c r="I26" s="163">
        <v>240000</v>
      </c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667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31718</v>
      </c>
      <c r="F29" s="946"/>
      <c r="G29" s="947"/>
      <c r="H29" s="331" t="s">
        <v>441</v>
      </c>
      <c r="I29" s="163">
        <v>250000</v>
      </c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667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667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>
        <v>32004</v>
      </c>
      <c r="F35" s="946"/>
      <c r="G35" s="947"/>
      <c r="H35" s="331" t="s">
        <v>430</v>
      </c>
      <c r="I35" s="163">
        <v>200000</v>
      </c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667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/>
      <c r="F38" s="946"/>
      <c r="G38" s="947"/>
      <c r="H38" s="331"/>
      <c r="I38" s="163"/>
      <c r="J38" s="667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32296</v>
      </c>
      <c r="F40" s="946"/>
      <c r="G40" s="947"/>
      <c r="H40" s="342" t="s">
        <v>240</v>
      </c>
      <c r="I40" s="163">
        <v>200000</v>
      </c>
      <c r="J40" s="667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667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>
        <v>32533</v>
      </c>
      <c r="F46" s="946"/>
      <c r="G46" s="947"/>
      <c r="H46" s="331" t="s">
        <v>347</v>
      </c>
      <c r="I46" s="163">
        <v>160000</v>
      </c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667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32854</v>
      </c>
      <c r="F49" s="946"/>
      <c r="G49" s="947"/>
      <c r="H49" s="331" t="s">
        <v>441</v>
      </c>
      <c r="I49" s="163">
        <v>250000</v>
      </c>
      <c r="J49" s="667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667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1484960</v>
      </c>
      <c r="J52" s="668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32854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1484960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30885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1969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191.62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451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1484960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workbookViewId="0">
      <selection activeCell="L66" sqref="L66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269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683"/>
      <c r="J12" s="683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684" t="s">
        <v>42</v>
      </c>
      <c r="I19" s="58" t="s">
        <v>2</v>
      </c>
      <c r="J19" s="684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685" t="s">
        <v>41</v>
      </c>
      <c r="I20" s="59"/>
      <c r="J20" s="685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32854</v>
      </c>
      <c r="F21" s="946"/>
      <c r="G21" s="947"/>
      <c r="H21" s="166"/>
      <c r="I21" s="163"/>
      <c r="J21" s="681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681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33101</v>
      </c>
      <c r="F23" s="946"/>
      <c r="G23" s="947"/>
      <c r="H23" s="342" t="s">
        <v>430</v>
      </c>
      <c r="I23" s="163">
        <v>200000</v>
      </c>
      <c r="J23" s="681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>
        <v>33453</v>
      </c>
      <c r="F24" s="946"/>
      <c r="G24" s="947"/>
      <c r="H24" s="331" t="s">
        <v>347</v>
      </c>
      <c r="I24" s="163">
        <v>160000</v>
      </c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681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681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33721</v>
      </c>
      <c r="F29" s="946"/>
      <c r="G29" s="947"/>
      <c r="H29" s="331" t="s">
        <v>458</v>
      </c>
      <c r="I29" s="163">
        <v>231680</v>
      </c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 t="s">
        <v>316</v>
      </c>
      <c r="M30" s="949"/>
      <c r="N30" s="949"/>
      <c r="O30" s="949"/>
      <c r="P30" s="949"/>
      <c r="Q30" s="949"/>
      <c r="R30" s="950"/>
      <c r="S30" s="951">
        <v>75000</v>
      </c>
      <c r="T30" s="946"/>
      <c r="U30" s="952"/>
      <c r="W30" s="48"/>
    </row>
    <row r="31" spans="2:23" ht="18" customHeight="1" x14ac:dyDescent="0.2">
      <c r="B31" s="48"/>
      <c r="D31" s="141">
        <v>10</v>
      </c>
      <c r="E31" s="945">
        <v>34104</v>
      </c>
      <c r="F31" s="946"/>
      <c r="G31" s="947"/>
      <c r="H31" s="342" t="s">
        <v>430</v>
      </c>
      <c r="I31" s="163">
        <v>200000</v>
      </c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681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681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>
        <v>34369</v>
      </c>
      <c r="F35" s="946"/>
      <c r="G35" s="947"/>
      <c r="H35" s="331" t="s">
        <v>430</v>
      </c>
      <c r="I35" s="163">
        <v>200000</v>
      </c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681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>
        <v>34624</v>
      </c>
      <c r="F38" s="946"/>
      <c r="G38" s="947"/>
      <c r="H38" s="331" t="s">
        <v>430</v>
      </c>
      <c r="I38" s="163">
        <v>200000</v>
      </c>
      <c r="J38" s="681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681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>
        <v>34929</v>
      </c>
      <c r="F41" s="946"/>
      <c r="G41" s="947"/>
      <c r="H41" s="331" t="s">
        <v>430</v>
      </c>
      <c r="I41" s="163">
        <v>200000</v>
      </c>
      <c r="J41" s="681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35114</v>
      </c>
      <c r="F44" s="946"/>
      <c r="G44" s="947"/>
      <c r="H44" s="331" t="s">
        <v>347</v>
      </c>
      <c r="I44" s="163">
        <v>160000</v>
      </c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>
        <v>35577</v>
      </c>
      <c r="F47" s="946"/>
      <c r="G47" s="947"/>
      <c r="H47" s="550" t="s">
        <v>441</v>
      </c>
      <c r="I47" s="163">
        <v>250000</v>
      </c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681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681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>
        <v>35894</v>
      </c>
      <c r="F50" s="946"/>
      <c r="G50" s="947"/>
      <c r="H50" s="368" t="s">
        <v>235</v>
      </c>
      <c r="I50" s="163">
        <v>240000</v>
      </c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681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2041680</v>
      </c>
      <c r="J52" s="682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35894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2041680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32854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3040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75000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255.21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459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2116680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A46" workbookViewId="0">
      <selection activeCell="R59" sqref="R59:U59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274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695"/>
      <c r="J12" s="695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697" t="s">
        <v>42</v>
      </c>
      <c r="I19" s="58" t="s">
        <v>2</v>
      </c>
      <c r="J19" s="697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698" t="s">
        <v>41</v>
      </c>
      <c r="I20" s="59"/>
      <c r="J20" s="698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35894</v>
      </c>
      <c r="F21" s="946"/>
      <c r="G21" s="947"/>
      <c r="H21" s="166"/>
      <c r="I21" s="163"/>
      <c r="J21" s="696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>
        <v>36156</v>
      </c>
      <c r="F22" s="946"/>
      <c r="G22" s="947"/>
      <c r="H22" s="331" t="s">
        <v>441</v>
      </c>
      <c r="I22" s="163">
        <v>250000</v>
      </c>
      <c r="J22" s="696" t="s">
        <v>465</v>
      </c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696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696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72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>
        <v>36503</v>
      </c>
      <c r="F28" s="946"/>
      <c r="G28" s="947"/>
      <c r="H28" s="331" t="s">
        <v>462</v>
      </c>
      <c r="I28" s="163">
        <v>250000</v>
      </c>
      <c r="J28" s="696" t="s">
        <v>465</v>
      </c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696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696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>
        <v>36858</v>
      </c>
      <c r="F34" s="946"/>
      <c r="G34" s="947"/>
      <c r="H34" s="331" t="s">
        <v>235</v>
      </c>
      <c r="I34" s="163">
        <v>291000</v>
      </c>
      <c r="J34" s="170" t="s">
        <v>463</v>
      </c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696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/>
      <c r="F38" s="946"/>
      <c r="G38" s="947"/>
      <c r="H38" s="331"/>
      <c r="I38" s="163"/>
      <c r="J38" s="696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>
        <v>37176</v>
      </c>
      <c r="F39" s="946"/>
      <c r="G39" s="947"/>
      <c r="H39" s="331" t="s">
        <v>237</v>
      </c>
      <c r="I39" s="163">
        <v>220000</v>
      </c>
      <c r="J39" s="170" t="s">
        <v>464</v>
      </c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696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696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>
        <v>37689</v>
      </c>
      <c r="F45" s="946"/>
      <c r="G45" s="947"/>
      <c r="H45" s="331" t="s">
        <v>430</v>
      </c>
      <c r="I45" s="163">
        <v>200000</v>
      </c>
      <c r="J45" s="170" t="s">
        <v>465</v>
      </c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696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37982</v>
      </c>
      <c r="F49" s="946"/>
      <c r="G49" s="947"/>
      <c r="H49" s="331" t="s">
        <v>441</v>
      </c>
      <c r="I49" s="163">
        <v>250000</v>
      </c>
      <c r="J49" s="696" t="s">
        <v>465</v>
      </c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696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1461000</v>
      </c>
      <c r="J52" s="699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37982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1461000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35894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2088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182.86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466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1461000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topLeftCell="I16" zoomScale="85" zoomScaleNormal="85" workbookViewId="0">
      <selection activeCell="P57" sqref="P57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267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86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268</v>
      </c>
      <c r="E26" s="861"/>
      <c r="F26" s="381" t="s">
        <v>219</v>
      </c>
      <c r="G26" s="382"/>
      <c r="H26" s="382"/>
      <c r="I26" s="382"/>
      <c r="J26" s="382"/>
      <c r="K26" s="382"/>
      <c r="L26" s="383"/>
      <c r="M26" s="219"/>
      <c r="N26" s="283"/>
      <c r="O26" s="220" t="s">
        <v>28</v>
      </c>
      <c r="P26" s="221">
        <v>1192040</v>
      </c>
      <c r="Q26" s="284">
        <v>7000003604</v>
      </c>
      <c r="S26" s="186"/>
    </row>
    <row r="27" spans="2:19" ht="15.75" customHeight="1" x14ac:dyDescent="0.2">
      <c r="B27" s="186"/>
      <c r="D27" s="860"/>
      <c r="E27" s="861"/>
      <c r="F27" s="381"/>
      <c r="G27" s="382"/>
      <c r="H27" s="382"/>
      <c r="I27" s="382"/>
      <c r="J27" s="382"/>
      <c r="K27" s="382"/>
      <c r="L27" s="383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916"/>
      <c r="G28" s="917"/>
      <c r="H28" s="917"/>
      <c r="I28" s="917"/>
      <c r="J28" s="917"/>
      <c r="K28" s="917"/>
      <c r="L28" s="918"/>
      <c r="M28" s="219"/>
      <c r="N28" s="285"/>
      <c r="O28" s="220"/>
      <c r="P28" s="281"/>
      <c r="Q28" s="380"/>
      <c r="S28" s="186"/>
    </row>
    <row r="29" spans="2:19" ht="15.75" customHeight="1" x14ac:dyDescent="0.2">
      <c r="B29" s="186"/>
      <c r="D29" s="930" t="s">
        <v>268</v>
      </c>
      <c r="E29" s="868"/>
      <c r="F29" s="916" t="s">
        <v>220</v>
      </c>
      <c r="G29" s="917"/>
      <c r="H29" s="917"/>
      <c r="I29" s="917"/>
      <c r="J29" s="917"/>
      <c r="K29" s="917"/>
      <c r="L29" s="918"/>
      <c r="M29" s="220" t="s">
        <v>28</v>
      </c>
      <c r="N29" s="287">
        <v>4944106</v>
      </c>
      <c r="O29" s="220" t="s">
        <v>28</v>
      </c>
      <c r="P29" s="221">
        <v>4944106</v>
      </c>
      <c r="Q29" s="380">
        <v>7000002301</v>
      </c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380"/>
      <c r="S30" s="186"/>
    </row>
    <row r="31" spans="2:19" ht="15.75" customHeight="1" x14ac:dyDescent="0.2">
      <c r="B31" s="186"/>
      <c r="D31" s="867"/>
      <c r="E31" s="868"/>
      <c r="F31" s="863"/>
      <c r="G31" s="864"/>
      <c r="H31" s="864"/>
      <c r="I31" s="864"/>
      <c r="J31" s="864"/>
      <c r="K31" s="864"/>
      <c r="L31" s="865"/>
      <c r="M31" s="220"/>
      <c r="N31" s="287"/>
      <c r="O31" s="220"/>
      <c r="P31" s="221"/>
      <c r="Q31" s="380"/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380"/>
      <c r="S32" s="186"/>
    </row>
    <row r="33" spans="2:19" ht="15.75" customHeight="1" x14ac:dyDescent="0.2">
      <c r="B33" s="186"/>
      <c r="D33" s="867"/>
      <c r="E33" s="868"/>
      <c r="F33" s="384"/>
      <c r="G33" s="382"/>
      <c r="H33" s="382"/>
      <c r="I33" s="382"/>
      <c r="J33" s="382"/>
      <c r="K33" s="382"/>
      <c r="L33" s="383"/>
      <c r="M33" s="220"/>
      <c r="N33" s="285"/>
      <c r="O33" s="220"/>
      <c r="P33" s="221"/>
      <c r="Q33" s="380"/>
      <c r="S33" s="186"/>
    </row>
    <row r="34" spans="2:19" ht="15.75" customHeight="1" x14ac:dyDescent="0.2">
      <c r="B34" s="186"/>
      <c r="D34" s="867"/>
      <c r="E34" s="868"/>
      <c r="F34" s="384"/>
      <c r="G34" s="382"/>
      <c r="H34" s="382"/>
      <c r="I34" s="382"/>
      <c r="J34" s="382"/>
      <c r="K34" s="382"/>
      <c r="L34" s="383"/>
      <c r="M34" s="220"/>
      <c r="N34" s="285"/>
      <c r="O34" s="220"/>
      <c r="P34" s="221"/>
      <c r="Q34" s="380"/>
      <c r="S34" s="186"/>
    </row>
    <row r="35" spans="2:19" ht="15.75" customHeight="1" x14ac:dyDescent="0.2">
      <c r="B35" s="186"/>
      <c r="D35" s="867"/>
      <c r="E35" s="868"/>
      <c r="F35" s="384"/>
      <c r="G35" s="382"/>
      <c r="H35" s="382"/>
      <c r="I35" s="382"/>
      <c r="J35" s="382"/>
      <c r="K35" s="382"/>
      <c r="L35" s="383"/>
      <c r="M35" s="220"/>
      <c r="N35" s="285"/>
      <c r="O35" s="220"/>
      <c r="P35" s="221"/>
      <c r="Q35" s="380"/>
      <c r="S35" s="186"/>
    </row>
    <row r="36" spans="2:19" ht="15.75" customHeight="1" x14ac:dyDescent="0.2">
      <c r="B36" s="186"/>
      <c r="D36" s="867"/>
      <c r="E36" s="868"/>
      <c r="F36" s="384"/>
      <c r="G36" s="382"/>
      <c r="H36" s="382"/>
      <c r="I36" s="382"/>
      <c r="J36" s="382"/>
      <c r="K36" s="382"/>
      <c r="L36" s="383"/>
      <c r="M36" s="220"/>
      <c r="N36" s="285"/>
      <c r="O36" s="220"/>
      <c r="P36" s="221"/>
      <c r="Q36" s="380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384"/>
      <c r="G38" s="382"/>
      <c r="H38" s="382"/>
      <c r="I38" s="382"/>
      <c r="J38" s="382"/>
      <c r="K38" s="382"/>
      <c r="L38" s="383"/>
      <c r="M38" s="219"/>
      <c r="N38" s="283"/>
      <c r="O38" s="220"/>
      <c r="P38" s="280"/>
      <c r="Q38" s="380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384"/>
      <c r="G40" s="382"/>
      <c r="H40" s="382"/>
      <c r="I40" s="382"/>
      <c r="J40" s="382"/>
      <c r="K40" s="382"/>
      <c r="L40" s="383"/>
      <c r="M40" s="219"/>
      <c r="N40" s="283"/>
      <c r="O40" s="220"/>
      <c r="P40" s="280"/>
      <c r="Q40" s="380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384"/>
      <c r="G42" s="382"/>
      <c r="H42" s="382"/>
      <c r="I42" s="382"/>
      <c r="J42" s="382"/>
      <c r="K42" s="382"/>
      <c r="L42" s="383"/>
      <c r="M42" s="219"/>
      <c r="N42" s="283"/>
      <c r="O42" s="220"/>
      <c r="P42" s="280"/>
      <c r="Q42" s="380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380"/>
      <c r="S44" s="186"/>
    </row>
    <row r="45" spans="2:19" ht="15.75" customHeight="1" x14ac:dyDescent="0.2">
      <c r="B45" s="186"/>
      <c r="D45" s="379"/>
      <c r="E45" s="380"/>
      <c r="F45" s="384"/>
      <c r="G45" s="382"/>
      <c r="H45" s="382"/>
      <c r="I45" s="382"/>
      <c r="J45" s="382"/>
      <c r="K45" s="382"/>
      <c r="L45" s="383"/>
      <c r="M45" s="288"/>
      <c r="N45" s="283"/>
      <c r="O45" s="220"/>
      <c r="P45" s="280"/>
      <c r="Q45" s="380"/>
      <c r="S45" s="186"/>
    </row>
    <row r="46" spans="2:19" ht="15.75" customHeight="1" x14ac:dyDescent="0.2">
      <c r="B46" s="186"/>
      <c r="D46" s="379"/>
      <c r="E46" s="380"/>
      <c r="F46" s="384"/>
      <c r="G46" s="382"/>
      <c r="H46" s="382"/>
      <c r="I46" s="382"/>
      <c r="J46" s="382"/>
      <c r="K46" s="382"/>
      <c r="L46" s="383"/>
      <c r="M46" s="288"/>
      <c r="N46" s="283"/>
      <c r="O46" s="220"/>
      <c r="P46" s="280"/>
      <c r="Q46" s="380"/>
      <c r="S46" s="186"/>
    </row>
    <row r="47" spans="2:19" ht="15.75" customHeight="1" x14ac:dyDescent="0.2">
      <c r="B47" s="186"/>
      <c r="D47" s="379"/>
      <c r="E47" s="380"/>
      <c r="F47" s="384"/>
      <c r="G47" s="382"/>
      <c r="H47" s="382"/>
      <c r="I47" s="382"/>
      <c r="J47" s="382"/>
      <c r="K47" s="382"/>
      <c r="L47" s="383"/>
      <c r="M47" s="288"/>
      <c r="N47" s="283"/>
      <c r="O47" s="220"/>
      <c r="P47" s="280"/>
      <c r="Q47" s="380"/>
      <c r="S47" s="186"/>
    </row>
    <row r="48" spans="2:19" ht="15.75" customHeight="1" x14ac:dyDescent="0.2">
      <c r="B48" s="186"/>
      <c r="D48" s="379"/>
      <c r="E48" s="380"/>
      <c r="F48" s="384"/>
      <c r="G48" s="382"/>
      <c r="H48" s="382"/>
      <c r="I48" s="382"/>
      <c r="J48" s="382"/>
      <c r="K48" s="382"/>
      <c r="L48" s="383"/>
      <c r="M48" s="288"/>
      <c r="N48" s="283"/>
      <c r="O48" s="220"/>
      <c r="P48" s="280"/>
      <c r="Q48" s="380"/>
      <c r="S48" s="186"/>
    </row>
    <row r="49" spans="2:19" ht="15.75" customHeight="1" x14ac:dyDescent="0.2">
      <c r="B49" s="186"/>
      <c r="D49" s="379"/>
      <c r="E49" s="380"/>
      <c r="F49" s="384"/>
      <c r="G49" s="382"/>
      <c r="H49" s="382"/>
      <c r="I49" s="382"/>
      <c r="J49" s="382"/>
      <c r="K49" s="382"/>
      <c r="L49" s="383"/>
      <c r="M49" s="288"/>
      <c r="N49" s="283"/>
      <c r="O49" s="220"/>
      <c r="P49" s="280"/>
      <c r="Q49" s="380"/>
      <c r="S49" s="186"/>
    </row>
    <row r="50" spans="2:19" ht="15.75" customHeight="1" x14ac:dyDescent="0.2">
      <c r="B50" s="186"/>
      <c r="D50" s="379"/>
      <c r="E50" s="380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380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4944106</v>
      </c>
      <c r="O55" s="7"/>
      <c r="P55" s="239">
        <f>SUM(P25:P53)</f>
        <v>6136146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1136146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385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1192040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f>Q29</f>
        <v>7000002301</v>
      </c>
      <c r="E72" s="870"/>
      <c r="F72" s="870"/>
      <c r="G72" s="870"/>
      <c r="H72" s="870"/>
      <c r="I72" s="871"/>
      <c r="J72" s="872">
        <f>N55</f>
        <v>4944106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D73:I73"/>
    <mergeCell ref="J73:K73"/>
    <mergeCell ref="D74:I74"/>
    <mergeCell ref="J74:K74"/>
    <mergeCell ref="D75:I75"/>
    <mergeCell ref="D67:I67"/>
    <mergeCell ref="K67:L67"/>
    <mergeCell ref="D71:I71"/>
    <mergeCell ref="J71:K71"/>
    <mergeCell ref="D72:I72"/>
    <mergeCell ref="J72:K72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40:E40"/>
    <mergeCell ref="D41:E41"/>
    <mergeCell ref="F41:L41"/>
    <mergeCell ref="D42:E42"/>
    <mergeCell ref="D43:E43"/>
    <mergeCell ref="F43:L43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28:E28"/>
    <mergeCell ref="F28:L28"/>
    <mergeCell ref="D29:E29"/>
    <mergeCell ref="F29:L29"/>
    <mergeCell ref="D30:E30"/>
    <mergeCell ref="F30:L30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I16:K16"/>
    <mergeCell ref="C6:Q6"/>
    <mergeCell ref="C7:Q7"/>
    <mergeCell ref="I12:K12"/>
    <mergeCell ref="I14:K14"/>
    <mergeCell ref="I15:K1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E21" sqref="E21:G21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282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00"/>
      <c r="J12" s="700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02" t="s">
        <v>42</v>
      </c>
      <c r="I19" s="58" t="s">
        <v>2</v>
      </c>
      <c r="J19" s="702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03" t="s">
        <v>41</v>
      </c>
      <c r="I20" s="59"/>
      <c r="J20" s="703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37982</v>
      </c>
      <c r="F21" s="946"/>
      <c r="G21" s="947"/>
      <c r="H21" s="166"/>
      <c r="I21" s="163"/>
      <c r="J21" s="701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701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701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>
        <v>38317</v>
      </c>
      <c r="F25" s="946"/>
      <c r="G25" s="947"/>
      <c r="H25" s="331" t="s">
        <v>441</v>
      </c>
      <c r="I25" s="163">
        <v>250000</v>
      </c>
      <c r="J25" s="701" t="s">
        <v>465</v>
      </c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>
        <v>38682</v>
      </c>
      <c r="F27" s="946"/>
      <c r="G27" s="947"/>
      <c r="H27" s="331" t="s">
        <v>235</v>
      </c>
      <c r="I27" s="163">
        <v>240000</v>
      </c>
      <c r="J27" s="169" t="s">
        <v>465</v>
      </c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01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701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>
        <v>39000</v>
      </c>
      <c r="F33" s="946"/>
      <c r="G33" s="947"/>
      <c r="H33" s="331" t="s">
        <v>235</v>
      </c>
      <c r="I33" s="163">
        <v>240000</v>
      </c>
      <c r="J33" s="701" t="s">
        <v>465</v>
      </c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701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>
        <v>39410</v>
      </c>
      <c r="F38" s="946"/>
      <c r="G38" s="947"/>
      <c r="H38" s="331" t="s">
        <v>441</v>
      </c>
      <c r="I38" s="163">
        <v>250000</v>
      </c>
      <c r="J38" s="701" t="s">
        <v>465</v>
      </c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01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01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>
        <v>39735</v>
      </c>
      <c r="F43" s="946"/>
      <c r="G43" s="947"/>
      <c r="H43" s="342" t="s">
        <v>235</v>
      </c>
      <c r="I43" s="163">
        <v>240000</v>
      </c>
      <c r="J43" s="170" t="s">
        <v>465</v>
      </c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01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40118</v>
      </c>
      <c r="F49" s="946"/>
      <c r="G49" s="947"/>
      <c r="H49" s="331" t="s">
        <v>441</v>
      </c>
      <c r="I49" s="163">
        <v>250000</v>
      </c>
      <c r="J49" s="701" t="s">
        <v>465</v>
      </c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701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1470000</v>
      </c>
      <c r="J52" s="704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40118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1470000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37982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2136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183.75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467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1470000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K62" sqref="K6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294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23"/>
      <c r="J12" s="723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25" t="s">
        <v>42</v>
      </c>
      <c r="I19" s="58" t="s">
        <v>2</v>
      </c>
      <c r="J19" s="725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26" t="s">
        <v>41</v>
      </c>
      <c r="I20" s="59"/>
      <c r="J20" s="726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40118</v>
      </c>
      <c r="F21" s="946"/>
      <c r="G21" s="947"/>
      <c r="H21" s="166"/>
      <c r="I21" s="163"/>
      <c r="J21" s="724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724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724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>
        <v>40366</v>
      </c>
      <c r="F24" s="946"/>
      <c r="G24" s="947"/>
      <c r="H24" s="331" t="s">
        <v>235</v>
      </c>
      <c r="I24" s="163">
        <v>240000</v>
      </c>
      <c r="J24" s="170" t="s">
        <v>465</v>
      </c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724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69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24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>
        <v>40723</v>
      </c>
      <c r="F31" s="946"/>
      <c r="G31" s="947"/>
      <c r="H31" s="342" t="s">
        <v>235</v>
      </c>
      <c r="I31" s="163">
        <v>240000</v>
      </c>
      <c r="J31" s="170" t="s">
        <v>465</v>
      </c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724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724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>
        <v>41015</v>
      </c>
      <c r="F36" s="946"/>
      <c r="G36" s="947"/>
      <c r="H36" s="331" t="s">
        <v>235</v>
      </c>
      <c r="I36" s="563">
        <v>240000</v>
      </c>
      <c r="J36" s="170" t="s">
        <v>465</v>
      </c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724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/>
      <c r="F38" s="946"/>
      <c r="G38" s="947"/>
      <c r="H38" s="331"/>
      <c r="I38" s="163"/>
      <c r="J38" s="724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24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24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41332</v>
      </c>
      <c r="F44" s="946"/>
      <c r="G44" s="947"/>
      <c r="H44" s="331" t="s">
        <v>235</v>
      </c>
      <c r="I44" s="163">
        <v>240000</v>
      </c>
      <c r="J44" s="170" t="s">
        <v>465</v>
      </c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24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724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45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>
        <v>41785</v>
      </c>
      <c r="F51" s="946"/>
      <c r="G51" s="947"/>
      <c r="H51" s="331" t="s">
        <v>430</v>
      </c>
      <c r="I51" s="163">
        <v>200000</v>
      </c>
      <c r="J51" s="724" t="s">
        <v>465</v>
      </c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1160000</v>
      </c>
      <c r="J52" s="727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41785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1160000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40118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1667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145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473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1160000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K64" sqref="K64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309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33"/>
      <c r="J12" s="733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35" t="s">
        <v>42</v>
      </c>
      <c r="I19" s="58" t="s">
        <v>2</v>
      </c>
      <c r="J19" s="735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36" t="s">
        <v>41</v>
      </c>
      <c r="I20" s="59"/>
      <c r="J20" s="736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41785</v>
      </c>
      <c r="F21" s="946"/>
      <c r="G21" s="947"/>
      <c r="H21" s="166"/>
      <c r="I21" s="163"/>
      <c r="J21" s="734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734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42166</v>
      </c>
      <c r="F23" s="946"/>
      <c r="G23" s="947"/>
      <c r="H23" s="342" t="s">
        <v>441</v>
      </c>
      <c r="I23" s="163">
        <v>250000</v>
      </c>
      <c r="J23" s="734" t="s">
        <v>465</v>
      </c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734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69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34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42506</v>
      </c>
      <c r="F29" s="946"/>
      <c r="G29" s="947"/>
      <c r="H29" s="331" t="s">
        <v>441</v>
      </c>
      <c r="I29" s="163">
        <v>250000</v>
      </c>
      <c r="J29" s="170" t="s">
        <v>465</v>
      </c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734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734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>
        <v>42837</v>
      </c>
      <c r="F34" s="946"/>
      <c r="G34" s="947"/>
      <c r="H34" s="331" t="s">
        <v>235</v>
      </c>
      <c r="I34" s="163">
        <v>240000</v>
      </c>
      <c r="J34" s="170" t="s">
        <v>465</v>
      </c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734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>
        <v>43050</v>
      </c>
      <c r="F38" s="946"/>
      <c r="G38" s="947"/>
      <c r="H38" s="331" t="s">
        <v>347</v>
      </c>
      <c r="I38" s="163">
        <v>160000</v>
      </c>
      <c r="J38" s="734" t="s">
        <v>465</v>
      </c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170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>
        <v>43401</v>
      </c>
      <c r="F40" s="946"/>
      <c r="G40" s="947"/>
      <c r="H40" s="342" t="s">
        <v>476</v>
      </c>
      <c r="I40" s="163">
        <v>170000</v>
      </c>
      <c r="J40" s="734" t="s">
        <v>465</v>
      </c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34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43630</v>
      </c>
      <c r="F44" s="946"/>
      <c r="G44" s="947"/>
      <c r="H44" s="331" t="s">
        <v>441</v>
      </c>
      <c r="I44" s="163">
        <v>250000</v>
      </c>
      <c r="J44" s="170" t="s">
        <v>465</v>
      </c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34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734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60" t="s">
        <v>477</v>
      </c>
      <c r="F50" s="946"/>
      <c r="G50" s="947"/>
      <c r="H50" s="368" t="s">
        <v>441</v>
      </c>
      <c r="I50" s="163">
        <v>250000</v>
      </c>
      <c r="J50" s="170" t="s">
        <v>465</v>
      </c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734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1570000</v>
      </c>
      <c r="J52" s="737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43977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1570000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41785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2192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196.25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478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1570000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S52" sqref="S52:U5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214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2018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30"/>
      <c r="J12" s="730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31" t="s">
        <v>42</v>
      </c>
      <c r="I19" s="58" t="s">
        <v>2</v>
      </c>
      <c r="J19" s="731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32" t="s">
        <v>41</v>
      </c>
      <c r="I20" s="59"/>
      <c r="J20" s="732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43977</v>
      </c>
      <c r="F21" s="946"/>
      <c r="G21" s="947"/>
      <c r="H21" s="166"/>
      <c r="I21" s="163"/>
      <c r="J21" s="728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728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728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728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>
        <v>44195</v>
      </c>
      <c r="F26" s="946"/>
      <c r="G26" s="947"/>
      <c r="H26" s="342" t="s">
        <v>430</v>
      </c>
      <c r="I26" s="163">
        <v>200000</v>
      </c>
      <c r="J26" s="170" t="s">
        <v>465</v>
      </c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69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28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 t="s">
        <v>316</v>
      </c>
      <c r="M31" s="949"/>
      <c r="N31" s="949"/>
      <c r="O31" s="949"/>
      <c r="P31" s="949"/>
      <c r="Q31" s="949"/>
      <c r="R31" s="950"/>
      <c r="S31" s="951">
        <v>50000</v>
      </c>
      <c r="T31" s="946"/>
      <c r="U31" s="952"/>
      <c r="W31" s="48"/>
    </row>
    <row r="32" spans="2:23" ht="18" customHeight="1" x14ac:dyDescent="0.2">
      <c r="B32" s="48"/>
      <c r="D32" s="141">
        <v>11</v>
      </c>
      <c r="E32" s="945">
        <v>44606</v>
      </c>
      <c r="F32" s="946"/>
      <c r="G32" s="947"/>
      <c r="H32" s="331" t="s">
        <v>441</v>
      </c>
      <c r="I32" s="163">
        <v>250000</v>
      </c>
      <c r="J32" s="734" t="s">
        <v>465</v>
      </c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728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728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/>
      <c r="F38" s="946"/>
      <c r="G38" s="947"/>
      <c r="H38" s="331"/>
      <c r="I38" s="163"/>
      <c r="J38" s="728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>
        <v>44928</v>
      </c>
      <c r="F39" s="946"/>
      <c r="G39" s="947"/>
      <c r="H39" s="331" t="s">
        <v>240</v>
      </c>
      <c r="I39" s="163">
        <v>200000</v>
      </c>
      <c r="J39" s="734" t="s">
        <v>464</v>
      </c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28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28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>
        <v>45176</v>
      </c>
      <c r="F46" s="946"/>
      <c r="G46" s="947"/>
      <c r="H46" s="331" t="s">
        <v>479</v>
      </c>
      <c r="I46" s="163">
        <v>192960</v>
      </c>
      <c r="J46" s="170" t="s">
        <v>465</v>
      </c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28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728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60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>
        <v>45514</v>
      </c>
      <c r="F51" s="946"/>
      <c r="G51" s="947"/>
      <c r="H51" s="331" t="s">
        <v>430</v>
      </c>
      <c r="I51" s="163">
        <v>200000</v>
      </c>
      <c r="J51" s="734" t="s">
        <v>465</v>
      </c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1042960</v>
      </c>
      <c r="J52" s="729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45514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1042960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43977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>
        <v>0</v>
      </c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1537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50000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136.37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480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>
        <f>+S52</f>
        <v>0</v>
      </c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1092960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K62" sqref="K6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221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2019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40"/>
      <c r="J12" s="740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41" t="s">
        <v>42</v>
      </c>
      <c r="I19" s="58" t="s">
        <v>2</v>
      </c>
      <c r="J19" s="741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42" t="s">
        <v>41</v>
      </c>
      <c r="I20" s="59"/>
      <c r="J20" s="742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45514</v>
      </c>
      <c r="F21" s="946"/>
      <c r="G21" s="947"/>
      <c r="H21" s="166"/>
      <c r="I21" s="163"/>
      <c r="J21" s="738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738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738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738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>
        <v>45830</v>
      </c>
      <c r="F26" s="946"/>
      <c r="G26" s="947"/>
      <c r="H26" s="342" t="s">
        <v>347</v>
      </c>
      <c r="I26" s="163">
        <v>157000</v>
      </c>
      <c r="J26" s="170" t="s">
        <v>465</v>
      </c>
      <c r="K26" s="163"/>
      <c r="L26" s="948" t="s">
        <v>483</v>
      </c>
      <c r="M26" s="949"/>
      <c r="N26" s="949"/>
      <c r="O26" s="949"/>
      <c r="P26" s="949"/>
      <c r="Q26" s="949"/>
      <c r="R26" s="950"/>
      <c r="S26" s="951">
        <v>40000</v>
      </c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69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38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>
        <v>46073</v>
      </c>
      <c r="F31" s="946"/>
      <c r="G31" s="947"/>
      <c r="H31" s="342" t="s">
        <v>481</v>
      </c>
      <c r="I31" s="163">
        <v>200000</v>
      </c>
      <c r="J31" s="170" t="s">
        <v>465</v>
      </c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738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738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>
        <v>46355</v>
      </c>
      <c r="F37" s="946"/>
      <c r="G37" s="947"/>
      <c r="H37" s="342" t="s">
        <v>482</v>
      </c>
      <c r="I37" s="163">
        <v>250000</v>
      </c>
      <c r="J37" s="738" t="s">
        <v>465</v>
      </c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/>
      <c r="F38" s="946"/>
      <c r="G38" s="947"/>
      <c r="H38" s="331"/>
      <c r="I38" s="163"/>
      <c r="J38" s="738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738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38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38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38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738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60">
        <v>46793</v>
      </c>
      <c r="F50" s="946"/>
      <c r="G50" s="947"/>
      <c r="H50" s="368" t="s">
        <v>235</v>
      </c>
      <c r="I50" s="163">
        <v>235500</v>
      </c>
      <c r="J50" s="170" t="s">
        <v>465</v>
      </c>
      <c r="K50" s="163"/>
      <c r="L50" s="962" t="s">
        <v>483</v>
      </c>
      <c r="M50" s="963"/>
      <c r="N50" s="963"/>
      <c r="O50" s="963"/>
      <c r="P50" s="963"/>
      <c r="Q50" s="963"/>
      <c r="R50" s="964"/>
      <c r="S50" s="951">
        <v>45000</v>
      </c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738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842500</v>
      </c>
      <c r="J52" s="739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46793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842500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45514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/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1279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85000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107.32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484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/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927500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" workbookViewId="0">
      <selection activeCell="K62" sqref="K6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222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2019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43"/>
      <c r="J12" s="743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45" t="s">
        <v>42</v>
      </c>
      <c r="I19" s="58" t="s">
        <v>2</v>
      </c>
      <c r="J19" s="745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46" t="s">
        <v>41</v>
      </c>
      <c r="I20" s="59"/>
      <c r="J20" s="746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46793</v>
      </c>
      <c r="F21" s="946"/>
      <c r="G21" s="947"/>
      <c r="H21" s="166"/>
      <c r="I21" s="163"/>
      <c r="J21" s="744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744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744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>
        <v>47016</v>
      </c>
      <c r="F24" s="946"/>
      <c r="G24" s="947"/>
      <c r="H24" s="331" t="s">
        <v>485</v>
      </c>
      <c r="I24" s="163">
        <v>170000</v>
      </c>
      <c r="J24" s="170" t="s">
        <v>465</v>
      </c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744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>
        <v>47413</v>
      </c>
      <c r="F27" s="946"/>
      <c r="G27" s="947"/>
      <c r="H27" s="331" t="s">
        <v>240</v>
      </c>
      <c r="I27" s="163">
        <v>200000</v>
      </c>
      <c r="J27" s="169" t="s">
        <v>464</v>
      </c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44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744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>
        <v>47759</v>
      </c>
      <c r="F33" s="946"/>
      <c r="G33" s="947"/>
      <c r="H33" s="331" t="s">
        <v>481</v>
      </c>
      <c r="I33" s="163">
        <v>200000</v>
      </c>
      <c r="J33" s="744" t="s">
        <v>465</v>
      </c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 t="s">
        <v>299</v>
      </c>
      <c r="M34" s="949"/>
      <c r="N34" s="949"/>
      <c r="O34" s="949"/>
      <c r="P34" s="949"/>
      <c r="Q34" s="949"/>
      <c r="R34" s="950"/>
      <c r="S34" s="951">
        <v>45000</v>
      </c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744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>
        <v>48023</v>
      </c>
      <c r="F38" s="946"/>
      <c r="G38" s="947"/>
      <c r="H38" s="331" t="s">
        <v>481</v>
      </c>
      <c r="I38" s="163">
        <v>200000</v>
      </c>
      <c r="J38" s="744" t="s">
        <v>465</v>
      </c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744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44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44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48350</v>
      </c>
      <c r="F44" s="946"/>
      <c r="G44" s="947"/>
      <c r="H44" s="331" t="s">
        <v>235</v>
      </c>
      <c r="I44" s="163">
        <v>235500</v>
      </c>
      <c r="J44" s="170" t="s">
        <v>465</v>
      </c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44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744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60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744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1005500</v>
      </c>
      <c r="J52" s="747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48350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1005500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46793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/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1557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45000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133.59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486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/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1050500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37" workbookViewId="0">
      <selection activeCell="R60" sqref="R60:U60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228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2019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50"/>
      <c r="J12" s="750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51" t="s">
        <v>42</v>
      </c>
      <c r="I19" s="58" t="s">
        <v>2</v>
      </c>
      <c r="J19" s="751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52" t="s">
        <v>41</v>
      </c>
      <c r="I20" s="59"/>
      <c r="J20" s="752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48350</v>
      </c>
      <c r="F21" s="946"/>
      <c r="G21" s="947"/>
      <c r="H21" s="166"/>
      <c r="I21" s="163"/>
      <c r="J21" s="748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>
        <v>48677</v>
      </c>
      <c r="F22" s="946"/>
      <c r="G22" s="947"/>
      <c r="H22" s="331" t="s">
        <v>481</v>
      </c>
      <c r="I22" s="163">
        <v>200000</v>
      </c>
      <c r="J22" s="748" t="s">
        <v>465</v>
      </c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748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>
        <v>48996</v>
      </c>
      <c r="F25" s="946"/>
      <c r="G25" s="947"/>
      <c r="H25" s="331" t="s">
        <v>487</v>
      </c>
      <c r="I25" s="163">
        <v>200000</v>
      </c>
      <c r="J25" s="748" t="s">
        <v>465</v>
      </c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69"/>
      <c r="K27" s="163"/>
      <c r="L27" s="948" t="s">
        <v>316</v>
      </c>
      <c r="M27" s="949"/>
      <c r="N27" s="949"/>
      <c r="O27" s="949"/>
      <c r="P27" s="949"/>
      <c r="Q27" s="949"/>
      <c r="R27" s="950"/>
      <c r="S27" s="951">
        <v>45000</v>
      </c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48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>
        <v>49301</v>
      </c>
      <c r="F32" s="946"/>
      <c r="G32" s="947"/>
      <c r="H32" s="331" t="s">
        <v>481</v>
      </c>
      <c r="I32" s="163">
        <v>200000</v>
      </c>
      <c r="J32" s="748" t="s">
        <v>465</v>
      </c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748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>
        <v>49618</v>
      </c>
      <c r="F36" s="946"/>
      <c r="G36" s="947"/>
      <c r="H36" s="331" t="s">
        <v>481</v>
      </c>
      <c r="I36" s="563">
        <v>200000</v>
      </c>
      <c r="J36" s="170" t="s">
        <v>465</v>
      </c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748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/>
      <c r="F38" s="946"/>
      <c r="G38" s="947"/>
      <c r="H38" s="331"/>
      <c r="I38" s="163"/>
      <c r="J38" s="748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748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48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48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>
        <v>49936</v>
      </c>
      <c r="F43" s="946"/>
      <c r="G43" s="947"/>
      <c r="H43" s="342" t="s">
        <v>235</v>
      </c>
      <c r="I43" s="163">
        <v>235500</v>
      </c>
      <c r="J43" s="170" t="s">
        <v>465</v>
      </c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 t="s">
        <v>316</v>
      </c>
      <c r="M46" s="949"/>
      <c r="N46" s="949"/>
      <c r="O46" s="949"/>
      <c r="P46" s="949"/>
      <c r="Q46" s="949"/>
      <c r="R46" s="950"/>
      <c r="S46" s="951">
        <v>45000</v>
      </c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>
        <v>50295</v>
      </c>
      <c r="F48" s="946"/>
      <c r="G48" s="947"/>
      <c r="H48" s="368" t="s">
        <v>481</v>
      </c>
      <c r="I48" s="163">
        <v>200000</v>
      </c>
      <c r="J48" s="748" t="s">
        <v>465</v>
      </c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748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60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748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1235500</v>
      </c>
      <c r="J52" s="749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50295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1235500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48350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/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1945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90000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157.35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488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/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1325500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C13" workbookViewId="0">
      <selection activeCell="L64" sqref="L64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233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2019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53"/>
      <c r="J12" s="753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55" t="s">
        <v>42</v>
      </c>
      <c r="I19" s="58" t="s">
        <v>2</v>
      </c>
      <c r="J19" s="755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56" t="s">
        <v>41</v>
      </c>
      <c r="I20" s="59"/>
      <c r="J20" s="756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50295</v>
      </c>
      <c r="F21" s="946"/>
      <c r="G21" s="947"/>
      <c r="H21" s="166"/>
      <c r="I21" s="163"/>
      <c r="J21" s="754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>
        <v>50514</v>
      </c>
      <c r="F22" s="946"/>
      <c r="G22" s="947"/>
      <c r="H22" s="331" t="s">
        <v>235</v>
      </c>
      <c r="I22" s="163">
        <v>235000</v>
      </c>
      <c r="J22" s="754" t="s">
        <v>465</v>
      </c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754"/>
      <c r="K23" s="163"/>
      <c r="L23" s="948" t="s">
        <v>316</v>
      </c>
      <c r="M23" s="949"/>
      <c r="N23" s="949"/>
      <c r="O23" s="949"/>
      <c r="P23" s="949"/>
      <c r="Q23" s="949"/>
      <c r="R23" s="950"/>
      <c r="S23" s="951">
        <v>45000</v>
      </c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754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69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54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50869</v>
      </c>
      <c r="F29" s="946"/>
      <c r="G29" s="947"/>
      <c r="H29" s="331" t="s">
        <v>235</v>
      </c>
      <c r="I29" s="163">
        <v>235500</v>
      </c>
      <c r="J29" s="170" t="s">
        <v>465</v>
      </c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754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754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>
        <v>51147</v>
      </c>
      <c r="F34" s="946"/>
      <c r="G34" s="947"/>
      <c r="H34" s="331" t="s">
        <v>235</v>
      </c>
      <c r="I34" s="163">
        <v>235500</v>
      </c>
      <c r="J34" s="170" t="s">
        <v>465</v>
      </c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 t="s">
        <v>316</v>
      </c>
      <c r="M36" s="949"/>
      <c r="N36" s="949"/>
      <c r="O36" s="949"/>
      <c r="P36" s="949"/>
      <c r="Q36" s="949"/>
      <c r="R36" s="950"/>
      <c r="S36" s="951">
        <v>45000</v>
      </c>
      <c r="T36" s="946"/>
      <c r="U36" s="952"/>
      <c r="W36" s="48"/>
    </row>
    <row r="37" spans="2:23" ht="18" customHeight="1" x14ac:dyDescent="0.2">
      <c r="B37" s="48"/>
      <c r="D37" s="141">
        <v>16</v>
      </c>
      <c r="E37" s="945">
        <v>51548</v>
      </c>
      <c r="F37" s="946"/>
      <c r="G37" s="947"/>
      <c r="H37" s="342" t="s">
        <v>235</v>
      </c>
      <c r="I37" s="163">
        <v>235000</v>
      </c>
      <c r="J37" s="754" t="s">
        <v>465</v>
      </c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/>
      <c r="F38" s="946"/>
      <c r="G38" s="947"/>
      <c r="H38" s="331"/>
      <c r="I38" s="163"/>
      <c r="J38" s="754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754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54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54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>
        <v>51862</v>
      </c>
      <c r="F45" s="946"/>
      <c r="G45" s="947"/>
      <c r="H45" s="331" t="s">
        <v>235</v>
      </c>
      <c r="I45" s="163">
        <v>235500</v>
      </c>
      <c r="J45" s="170" t="s">
        <v>465</v>
      </c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54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754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60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754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1176500</v>
      </c>
      <c r="J52" s="757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51862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1176500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50295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/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1567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90000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150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489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/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1266500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B37" workbookViewId="0">
      <selection activeCell="E25" sqref="E25:G25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243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2019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60"/>
      <c r="J12" s="760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61" t="s">
        <v>42</v>
      </c>
      <c r="I19" s="58" t="s">
        <v>2</v>
      </c>
      <c r="J19" s="761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62" t="s">
        <v>41</v>
      </c>
      <c r="I20" s="59"/>
      <c r="J20" s="762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51862</v>
      </c>
      <c r="F21" s="946"/>
      <c r="G21" s="947"/>
      <c r="H21" s="166"/>
      <c r="I21" s="163"/>
      <c r="J21" s="758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>
        <v>52207</v>
      </c>
      <c r="F22" s="946"/>
      <c r="G22" s="947"/>
      <c r="H22" s="331" t="s">
        <v>490</v>
      </c>
      <c r="I22" s="163">
        <v>250000</v>
      </c>
      <c r="J22" s="758" t="s">
        <v>465</v>
      </c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758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758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>
        <v>52543</v>
      </c>
      <c r="F27" s="946"/>
      <c r="G27" s="947"/>
      <c r="H27" s="331" t="s">
        <v>235</v>
      </c>
      <c r="I27" s="163">
        <v>235500</v>
      </c>
      <c r="J27" s="169" t="s">
        <v>465</v>
      </c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58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>
        <v>52863</v>
      </c>
      <c r="F32" s="946"/>
      <c r="G32" s="947"/>
      <c r="H32" s="331" t="s">
        <v>491</v>
      </c>
      <c r="I32" s="163">
        <v>100000</v>
      </c>
      <c r="J32" s="758" t="s">
        <v>465</v>
      </c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758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 t="s">
        <v>316</v>
      </c>
      <c r="M36" s="949"/>
      <c r="N36" s="949"/>
      <c r="O36" s="949"/>
      <c r="P36" s="949"/>
      <c r="Q36" s="949"/>
      <c r="R36" s="950"/>
      <c r="S36" s="951">
        <v>45000</v>
      </c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758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>
        <v>53190</v>
      </c>
      <c r="F38" s="946"/>
      <c r="G38" s="947"/>
      <c r="H38" s="331" t="s">
        <v>481</v>
      </c>
      <c r="I38" s="163">
        <v>200000</v>
      </c>
      <c r="J38" s="758" t="s">
        <v>465</v>
      </c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758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58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58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>
        <v>53506</v>
      </c>
      <c r="F44" s="946"/>
      <c r="G44" s="947"/>
      <c r="H44" s="331" t="s">
        <v>490</v>
      </c>
      <c r="I44" s="163">
        <v>250000</v>
      </c>
      <c r="J44" s="170" t="s">
        <v>465</v>
      </c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>
        <v>53852</v>
      </c>
      <c r="F47" s="946"/>
      <c r="G47" s="947"/>
      <c r="H47" s="550" t="s">
        <v>235</v>
      </c>
      <c r="I47" s="163">
        <v>235500</v>
      </c>
      <c r="J47" s="169" t="s">
        <v>465</v>
      </c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58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/>
      <c r="F49" s="946"/>
      <c r="G49" s="947"/>
      <c r="H49" s="331"/>
      <c r="I49" s="163"/>
      <c r="J49" s="758"/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60">
        <v>54219</v>
      </c>
      <c r="F50" s="946"/>
      <c r="G50" s="947"/>
      <c r="H50" s="368" t="s">
        <v>490</v>
      </c>
      <c r="I50" s="163">
        <v>250000</v>
      </c>
      <c r="J50" s="170" t="s">
        <v>465</v>
      </c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758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1521000</v>
      </c>
      <c r="J52" s="759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54219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1521000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51862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/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2357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45000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193.72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492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/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1566000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B1" workbookViewId="0">
      <selection activeCell="K62" sqref="K6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263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2019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63"/>
      <c r="J12" s="763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65" t="s">
        <v>42</v>
      </c>
      <c r="I19" s="58" t="s">
        <v>2</v>
      </c>
      <c r="J19" s="765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66" t="s">
        <v>41</v>
      </c>
      <c r="I20" s="59"/>
      <c r="J20" s="766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54219</v>
      </c>
      <c r="F21" s="946"/>
      <c r="G21" s="947"/>
      <c r="H21" s="166"/>
      <c r="I21" s="163"/>
      <c r="J21" s="764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764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>
        <v>54575</v>
      </c>
      <c r="F23" s="946"/>
      <c r="G23" s="947"/>
      <c r="H23" s="342" t="s">
        <v>490</v>
      </c>
      <c r="I23" s="163">
        <v>250000</v>
      </c>
      <c r="J23" s="764" t="s">
        <v>465</v>
      </c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/>
      <c r="F24" s="946"/>
      <c r="G24" s="947"/>
      <c r="H24" s="331"/>
      <c r="I24" s="163"/>
      <c r="J24" s="170"/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764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69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64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>
        <v>54891</v>
      </c>
      <c r="F31" s="946"/>
      <c r="G31" s="947"/>
      <c r="H31" s="342" t="s">
        <v>490</v>
      </c>
      <c r="I31" s="163">
        <v>250000</v>
      </c>
      <c r="J31" s="170" t="s">
        <v>465</v>
      </c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764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764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>
        <v>55153</v>
      </c>
      <c r="F36" s="946"/>
      <c r="G36" s="947"/>
      <c r="H36" s="331" t="s">
        <v>481</v>
      </c>
      <c r="I36" s="563">
        <v>200000</v>
      </c>
      <c r="J36" s="170" t="s">
        <v>465</v>
      </c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764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/>
      <c r="F38" s="946"/>
      <c r="G38" s="947"/>
      <c r="H38" s="331"/>
      <c r="I38" s="163"/>
      <c r="J38" s="764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764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64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64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>
        <v>55418</v>
      </c>
      <c r="F45" s="946"/>
      <c r="G45" s="947"/>
      <c r="H45" s="331" t="s">
        <v>481</v>
      </c>
      <c r="I45" s="163">
        <v>200000</v>
      </c>
      <c r="J45" s="170" t="s">
        <v>465</v>
      </c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 t="s">
        <v>299</v>
      </c>
      <c r="M47" s="949"/>
      <c r="N47" s="949"/>
      <c r="O47" s="949"/>
      <c r="P47" s="949"/>
      <c r="Q47" s="949"/>
      <c r="R47" s="950"/>
      <c r="S47" s="951">
        <v>45000</v>
      </c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64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55852</v>
      </c>
      <c r="F49" s="946"/>
      <c r="G49" s="947"/>
      <c r="H49" s="331" t="s">
        <v>481</v>
      </c>
      <c r="I49" s="163">
        <v>200000</v>
      </c>
      <c r="J49" s="764" t="s">
        <v>465</v>
      </c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60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764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1100000</v>
      </c>
      <c r="J52" s="767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55852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1100000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54219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/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1633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45000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140.09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486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/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1145000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D6:T6"/>
    <mergeCell ref="R7:U7"/>
    <mergeCell ref="R8:U8"/>
    <mergeCell ref="D11:G11"/>
    <mergeCell ref="D12:G12"/>
    <mergeCell ref="D13:G13"/>
    <mergeCell ref="H13:J1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F23" sqref="F23:L23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276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 t="s">
        <v>278</v>
      </c>
      <c r="E25" s="861"/>
      <c r="F25" s="866" t="s">
        <v>279</v>
      </c>
      <c r="G25" s="864"/>
      <c r="H25" s="864"/>
      <c r="I25" s="864"/>
      <c r="J25" s="864"/>
      <c r="K25" s="864"/>
      <c r="L25" s="865"/>
      <c r="M25" s="219"/>
      <c r="N25" s="283"/>
      <c r="O25" s="224" t="s">
        <v>28</v>
      </c>
      <c r="P25" s="221">
        <v>3000000</v>
      </c>
      <c r="Q25" s="222"/>
      <c r="S25" s="186"/>
    </row>
    <row r="26" spans="2:19" ht="15.75" customHeight="1" x14ac:dyDescent="0.2">
      <c r="B26" s="186"/>
      <c r="D26" s="931" t="s">
        <v>277</v>
      </c>
      <c r="E26" s="861"/>
      <c r="F26" s="403" t="s">
        <v>219</v>
      </c>
      <c r="G26" s="401"/>
      <c r="H26" s="401"/>
      <c r="I26" s="401"/>
      <c r="J26" s="401"/>
      <c r="K26" s="401"/>
      <c r="L26" s="402"/>
      <c r="M26" s="219"/>
      <c r="N26" s="283"/>
      <c r="O26" s="220" t="s">
        <v>28</v>
      </c>
      <c r="P26" s="221">
        <v>950000</v>
      </c>
      <c r="Q26" s="284">
        <v>7000003604</v>
      </c>
      <c r="S26" s="186"/>
    </row>
    <row r="27" spans="2:19" ht="15.75" customHeight="1" x14ac:dyDescent="0.2">
      <c r="B27" s="186"/>
      <c r="D27" s="931" t="s">
        <v>280</v>
      </c>
      <c r="E27" s="861"/>
      <c r="F27" s="425"/>
      <c r="G27" s="426" t="s">
        <v>281</v>
      </c>
      <c r="H27" s="426"/>
      <c r="I27" s="426"/>
      <c r="J27" s="426"/>
      <c r="K27" s="426"/>
      <c r="L27" s="427"/>
      <c r="M27" s="219"/>
      <c r="N27" s="283"/>
      <c r="O27" s="224" t="s">
        <v>28</v>
      </c>
      <c r="P27" s="221">
        <v>350000</v>
      </c>
      <c r="Q27" s="222"/>
      <c r="S27" s="186"/>
    </row>
    <row r="28" spans="2:19" ht="15.75" customHeight="1" x14ac:dyDescent="0.2">
      <c r="B28" s="186"/>
      <c r="D28" s="862"/>
      <c r="E28" s="905"/>
      <c r="F28" s="916"/>
      <c r="G28" s="917"/>
      <c r="H28" s="917"/>
      <c r="I28" s="917"/>
      <c r="J28" s="917"/>
      <c r="K28" s="917"/>
      <c r="L28" s="918"/>
      <c r="M28" s="219"/>
      <c r="N28" s="285"/>
      <c r="O28" s="220"/>
      <c r="P28" s="281"/>
      <c r="Q28" s="405"/>
      <c r="S28" s="186"/>
    </row>
    <row r="29" spans="2:19" ht="15.75" customHeight="1" x14ac:dyDescent="0.2">
      <c r="B29" s="186"/>
      <c r="D29" s="930" t="s">
        <v>277</v>
      </c>
      <c r="E29" s="868"/>
      <c r="F29" s="916" t="s">
        <v>220</v>
      </c>
      <c r="G29" s="917"/>
      <c r="H29" s="917"/>
      <c r="I29" s="917"/>
      <c r="J29" s="917"/>
      <c r="K29" s="917"/>
      <c r="L29" s="918"/>
      <c r="M29" s="220" t="s">
        <v>28</v>
      </c>
      <c r="N29" s="287">
        <v>476000</v>
      </c>
      <c r="O29" s="220" t="s">
        <v>28</v>
      </c>
      <c r="P29" s="221">
        <v>476000</v>
      </c>
      <c r="Q29" s="405">
        <v>7000002301</v>
      </c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405"/>
      <c r="S30" s="186"/>
    </row>
    <row r="31" spans="2:19" ht="15.75" customHeight="1" x14ac:dyDescent="0.2">
      <c r="B31" s="186"/>
      <c r="D31" s="867"/>
      <c r="E31" s="868"/>
      <c r="F31" s="863"/>
      <c r="G31" s="864"/>
      <c r="H31" s="864"/>
      <c r="I31" s="864"/>
      <c r="J31" s="864"/>
      <c r="K31" s="864"/>
      <c r="L31" s="865"/>
      <c r="M31" s="220"/>
      <c r="N31" s="287"/>
      <c r="O31" s="220"/>
      <c r="P31" s="221"/>
      <c r="Q31" s="405"/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405"/>
      <c r="S32" s="186"/>
    </row>
    <row r="33" spans="2:19" ht="15.75" customHeight="1" x14ac:dyDescent="0.2">
      <c r="B33" s="186"/>
      <c r="D33" s="867"/>
      <c r="E33" s="868"/>
      <c r="F33" s="400"/>
      <c r="G33" s="401"/>
      <c r="H33" s="401"/>
      <c r="I33" s="401"/>
      <c r="J33" s="401"/>
      <c r="K33" s="401"/>
      <c r="L33" s="402"/>
      <c r="M33" s="220"/>
      <c r="N33" s="285"/>
      <c r="O33" s="220"/>
      <c r="P33" s="221"/>
      <c r="Q33" s="405"/>
      <c r="S33" s="186"/>
    </row>
    <row r="34" spans="2:19" ht="15.75" customHeight="1" x14ac:dyDescent="0.2">
      <c r="B34" s="186"/>
      <c r="D34" s="867"/>
      <c r="E34" s="868"/>
      <c r="F34" s="400"/>
      <c r="G34" s="401"/>
      <c r="H34" s="401"/>
      <c r="I34" s="401"/>
      <c r="J34" s="401"/>
      <c r="K34" s="401"/>
      <c r="L34" s="402"/>
      <c r="M34" s="220"/>
      <c r="N34" s="285"/>
      <c r="O34" s="220"/>
      <c r="P34" s="221"/>
      <c r="Q34" s="405"/>
      <c r="S34" s="186"/>
    </row>
    <row r="35" spans="2:19" ht="15.75" customHeight="1" x14ac:dyDescent="0.2">
      <c r="B35" s="186"/>
      <c r="D35" s="867"/>
      <c r="E35" s="868"/>
      <c r="F35" s="400"/>
      <c r="G35" s="401"/>
      <c r="H35" s="401"/>
      <c r="I35" s="401"/>
      <c r="J35" s="401"/>
      <c r="K35" s="401"/>
      <c r="L35" s="402"/>
      <c r="M35" s="220"/>
      <c r="N35" s="285"/>
      <c r="O35" s="220"/>
      <c r="P35" s="221"/>
      <c r="Q35" s="405"/>
      <c r="S35" s="186"/>
    </row>
    <row r="36" spans="2:19" ht="15.75" customHeight="1" x14ac:dyDescent="0.2">
      <c r="B36" s="186"/>
      <c r="D36" s="867"/>
      <c r="E36" s="868"/>
      <c r="F36" s="400"/>
      <c r="G36" s="401"/>
      <c r="H36" s="401"/>
      <c r="I36" s="401"/>
      <c r="J36" s="401"/>
      <c r="K36" s="401"/>
      <c r="L36" s="402"/>
      <c r="M36" s="220"/>
      <c r="N36" s="285"/>
      <c r="O36" s="220"/>
      <c r="P36" s="221"/>
      <c r="Q36" s="405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400"/>
      <c r="G38" s="401"/>
      <c r="H38" s="401"/>
      <c r="I38" s="401"/>
      <c r="J38" s="401"/>
      <c r="K38" s="401"/>
      <c r="L38" s="402"/>
      <c r="M38" s="219"/>
      <c r="N38" s="283"/>
      <c r="O38" s="220"/>
      <c r="P38" s="280"/>
      <c r="Q38" s="405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400"/>
      <c r="G40" s="401"/>
      <c r="H40" s="401"/>
      <c r="I40" s="401"/>
      <c r="J40" s="401"/>
      <c r="K40" s="401"/>
      <c r="L40" s="402"/>
      <c r="M40" s="219"/>
      <c r="N40" s="283"/>
      <c r="O40" s="220"/>
      <c r="P40" s="280"/>
      <c r="Q40" s="405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400"/>
      <c r="G42" s="401"/>
      <c r="H42" s="401"/>
      <c r="I42" s="401"/>
      <c r="J42" s="401"/>
      <c r="K42" s="401"/>
      <c r="L42" s="402"/>
      <c r="M42" s="219"/>
      <c r="N42" s="283"/>
      <c r="O42" s="220"/>
      <c r="P42" s="280"/>
      <c r="Q42" s="405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405"/>
      <c r="S44" s="186"/>
    </row>
    <row r="45" spans="2:19" ht="15.75" customHeight="1" x14ac:dyDescent="0.2">
      <c r="B45" s="186"/>
      <c r="D45" s="399"/>
      <c r="E45" s="405"/>
      <c r="F45" s="400"/>
      <c r="G45" s="401"/>
      <c r="H45" s="401"/>
      <c r="I45" s="401"/>
      <c r="J45" s="401"/>
      <c r="K45" s="401"/>
      <c r="L45" s="402"/>
      <c r="M45" s="288"/>
      <c r="N45" s="283"/>
      <c r="O45" s="220"/>
      <c r="P45" s="280"/>
      <c r="Q45" s="405"/>
      <c r="S45" s="186"/>
    </row>
    <row r="46" spans="2:19" ht="15.75" customHeight="1" x14ac:dyDescent="0.2">
      <c r="B46" s="186"/>
      <c r="D46" s="399"/>
      <c r="E46" s="405"/>
      <c r="F46" s="400"/>
      <c r="G46" s="401"/>
      <c r="H46" s="401"/>
      <c r="I46" s="401"/>
      <c r="J46" s="401"/>
      <c r="K46" s="401"/>
      <c r="L46" s="402"/>
      <c r="M46" s="288"/>
      <c r="N46" s="283"/>
      <c r="O46" s="220"/>
      <c r="P46" s="280"/>
      <c r="Q46" s="405"/>
      <c r="S46" s="186"/>
    </row>
    <row r="47" spans="2:19" ht="15.75" customHeight="1" x14ac:dyDescent="0.2">
      <c r="B47" s="186"/>
      <c r="D47" s="399"/>
      <c r="E47" s="405"/>
      <c r="F47" s="400"/>
      <c r="G47" s="401"/>
      <c r="H47" s="401"/>
      <c r="I47" s="401"/>
      <c r="J47" s="401"/>
      <c r="K47" s="401"/>
      <c r="L47" s="402"/>
      <c r="M47" s="288"/>
      <c r="N47" s="283"/>
      <c r="O47" s="220"/>
      <c r="P47" s="280"/>
      <c r="Q47" s="405"/>
      <c r="S47" s="186"/>
    </row>
    <row r="48" spans="2:19" ht="15.75" customHeight="1" x14ac:dyDescent="0.2">
      <c r="B48" s="186"/>
      <c r="D48" s="399"/>
      <c r="E48" s="405"/>
      <c r="F48" s="400"/>
      <c r="G48" s="401"/>
      <c r="H48" s="401"/>
      <c r="I48" s="401"/>
      <c r="J48" s="401"/>
      <c r="K48" s="401"/>
      <c r="L48" s="402"/>
      <c r="M48" s="288"/>
      <c r="N48" s="283"/>
      <c r="O48" s="220"/>
      <c r="P48" s="280"/>
      <c r="Q48" s="405"/>
      <c r="S48" s="186"/>
    </row>
    <row r="49" spans="2:19" ht="15.75" customHeight="1" x14ac:dyDescent="0.2">
      <c r="B49" s="186"/>
      <c r="D49" s="399"/>
      <c r="E49" s="405"/>
      <c r="F49" s="400"/>
      <c r="G49" s="401"/>
      <c r="H49" s="401"/>
      <c r="I49" s="401"/>
      <c r="J49" s="401"/>
      <c r="K49" s="401"/>
      <c r="L49" s="402"/>
      <c r="M49" s="288"/>
      <c r="N49" s="283"/>
      <c r="O49" s="220"/>
      <c r="P49" s="280"/>
      <c r="Q49" s="405"/>
      <c r="S49" s="186"/>
    </row>
    <row r="50" spans="2:19" ht="15.75" customHeight="1" x14ac:dyDescent="0.2">
      <c r="B50" s="186"/>
      <c r="D50" s="399"/>
      <c r="E50" s="405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405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476000</v>
      </c>
      <c r="O55" s="7"/>
      <c r="P55" s="239">
        <f>SUM(P25:P53)</f>
        <v>4776000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>
        <v>5000000</v>
      </c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-224000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404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950000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f>Q29</f>
        <v>7000002301</v>
      </c>
      <c r="E72" s="870"/>
      <c r="F72" s="870"/>
      <c r="G72" s="870"/>
      <c r="H72" s="870"/>
      <c r="I72" s="871"/>
      <c r="J72" s="872">
        <f>N55</f>
        <v>476000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opLeftCell="B25" workbookViewId="0">
      <selection activeCell="R59" sqref="R59:U59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269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2019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71"/>
      <c r="J12" s="771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72" t="s">
        <v>42</v>
      </c>
      <c r="I19" s="58" t="s">
        <v>2</v>
      </c>
      <c r="J19" s="772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73" t="s">
        <v>41</v>
      </c>
      <c r="I20" s="59"/>
      <c r="J20" s="773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55852</v>
      </c>
      <c r="F21" s="946"/>
      <c r="G21" s="947"/>
      <c r="H21" s="166"/>
      <c r="I21" s="163"/>
      <c r="J21" s="769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769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769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>
        <v>56134</v>
      </c>
      <c r="F24" s="946"/>
      <c r="G24" s="947"/>
      <c r="H24" s="331" t="s">
        <v>235</v>
      </c>
      <c r="I24" s="163">
        <v>235500</v>
      </c>
      <c r="J24" s="170" t="s">
        <v>465</v>
      </c>
      <c r="K24" s="163"/>
      <c r="L24" s="948"/>
      <c r="M24" s="949"/>
      <c r="N24" s="949"/>
      <c r="O24" s="949"/>
      <c r="P24" s="949"/>
      <c r="Q24" s="949"/>
      <c r="R24" s="950"/>
      <c r="S24" s="951"/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769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69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69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/>
      <c r="F29" s="946"/>
      <c r="G29" s="947"/>
      <c r="H29" s="331"/>
      <c r="I29" s="163"/>
      <c r="J29" s="170"/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>
        <v>56430</v>
      </c>
      <c r="F30" s="946"/>
      <c r="G30" s="947"/>
      <c r="H30" s="331" t="s">
        <v>481</v>
      </c>
      <c r="I30" s="163">
        <v>200000</v>
      </c>
      <c r="J30" s="173" t="s">
        <v>465</v>
      </c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170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>
        <v>56609</v>
      </c>
      <c r="F32" s="946"/>
      <c r="G32" s="947"/>
      <c r="H32" s="331" t="s">
        <v>347</v>
      </c>
      <c r="I32" s="163">
        <v>157000</v>
      </c>
      <c r="J32" s="769" t="s">
        <v>465</v>
      </c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769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/>
      <c r="F35" s="946"/>
      <c r="G35" s="947"/>
      <c r="H35" s="331"/>
      <c r="I35" s="163"/>
      <c r="J35" s="170"/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>
        <v>56952</v>
      </c>
      <c r="F37" s="946"/>
      <c r="G37" s="947"/>
      <c r="H37" s="342" t="s">
        <v>481</v>
      </c>
      <c r="I37" s="163">
        <v>200000</v>
      </c>
      <c r="J37" s="769" t="s">
        <v>465</v>
      </c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/>
      <c r="F38" s="946"/>
      <c r="G38" s="947"/>
      <c r="H38" s="331"/>
      <c r="I38" s="163"/>
      <c r="J38" s="769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769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69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/>
      <c r="F41" s="946"/>
      <c r="G41" s="947"/>
      <c r="H41" s="331"/>
      <c r="I41" s="163"/>
      <c r="J41" s="769"/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/>
      <c r="M44" s="949"/>
      <c r="N44" s="949"/>
      <c r="O44" s="949"/>
      <c r="P44" s="949"/>
      <c r="Q44" s="949"/>
      <c r="R44" s="950"/>
      <c r="S44" s="951"/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/>
      <c r="F46" s="946"/>
      <c r="G46" s="947"/>
      <c r="H46" s="331"/>
      <c r="I46" s="163"/>
      <c r="J46" s="170"/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>
        <v>57242</v>
      </c>
      <c r="F47" s="946"/>
      <c r="G47" s="947"/>
      <c r="H47" s="550" t="s">
        <v>481</v>
      </c>
      <c r="I47" s="163">
        <v>200000</v>
      </c>
      <c r="J47" s="768" t="s">
        <v>465</v>
      </c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69"/>
      <c r="K48" s="163"/>
      <c r="L48" s="948"/>
      <c r="M48" s="949"/>
      <c r="N48" s="949"/>
      <c r="O48" s="949"/>
      <c r="P48" s="949"/>
      <c r="Q48" s="949"/>
      <c r="R48" s="950"/>
      <c r="S48" s="951"/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57516</v>
      </c>
      <c r="F49" s="946"/>
      <c r="G49" s="947"/>
      <c r="H49" s="331" t="s">
        <v>481</v>
      </c>
      <c r="I49" s="163">
        <v>200000</v>
      </c>
      <c r="J49" s="769" t="s">
        <v>465</v>
      </c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60">
        <v>57819</v>
      </c>
      <c r="F50" s="946"/>
      <c r="G50" s="947"/>
      <c r="H50" s="368" t="s">
        <v>481</v>
      </c>
      <c r="I50" s="163">
        <v>200000</v>
      </c>
      <c r="J50" s="769" t="s">
        <v>465</v>
      </c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769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1392500</v>
      </c>
      <c r="J52" s="770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57819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1392500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55852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/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1967</v>
      </c>
      <c r="M59" s="68" t="s">
        <v>64</v>
      </c>
      <c r="N59" s="18" t="s">
        <v>56</v>
      </c>
      <c r="O59" s="18"/>
      <c r="P59" s="18"/>
      <c r="Q59" s="68" t="s">
        <v>60</v>
      </c>
      <c r="R59" s="965"/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177.35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493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/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1392500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00"/>
  <sheetViews>
    <sheetView showGridLines="0" showRowColHeaders="0" tabSelected="1" topLeftCell="B1" workbookViewId="0">
      <selection activeCell="K62" sqref="K62"/>
    </sheetView>
  </sheetViews>
  <sheetFormatPr defaultRowHeight="12.75" x14ac:dyDescent="0.2"/>
  <cols>
    <col min="1" max="1" width="1.28515625" style="44" customWidth="1"/>
    <col min="2" max="3" width="0.5703125" customWidth="1"/>
    <col min="4" max="4" width="6.85546875" customWidth="1"/>
    <col min="5" max="5" width="5.42578125" customWidth="1"/>
    <col min="6" max="6" width="4" customWidth="1"/>
    <col min="7" max="7" width="6" customWidth="1"/>
    <col min="8" max="8" width="11.7109375" customWidth="1"/>
    <col min="9" max="9" width="15.5703125" customWidth="1"/>
    <col min="10" max="10" width="10.28515625" customWidth="1"/>
    <col min="11" max="11" width="16" customWidth="1"/>
    <col min="12" max="12" width="14.42578125" customWidth="1"/>
    <col min="13" max="13" width="4.140625" customWidth="1"/>
    <col min="14" max="14" width="3.7109375" customWidth="1"/>
    <col min="15" max="15" width="3.28515625" customWidth="1"/>
    <col min="16" max="16" width="4.140625" customWidth="1"/>
    <col min="17" max="17" width="3.7109375" customWidth="1"/>
    <col min="18" max="18" width="3.42578125" customWidth="1"/>
    <col min="19" max="19" width="3.5703125" customWidth="1"/>
    <col min="20" max="20" width="2.85546875" customWidth="1"/>
    <col min="21" max="21" width="11" customWidth="1"/>
    <col min="22" max="22" width="0.85546875" customWidth="1"/>
    <col min="23" max="23" width="0.7109375" customWidth="1"/>
    <col min="24" max="42" width="9.140625" style="44"/>
  </cols>
  <sheetData>
    <row r="1" spans="2:23" ht="9" customHeight="1" x14ac:dyDescent="0.2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2:23" ht="3.75" customHeight="1" x14ac:dyDescent="0.2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2:23" ht="3.75" customHeight="1" x14ac:dyDescent="0.2">
      <c r="B3" s="48"/>
      <c r="W3" s="48"/>
    </row>
    <row r="4" spans="2:23" ht="15.75" x14ac:dyDescent="0.25">
      <c r="B4" s="48"/>
      <c r="G4" s="74" t="s">
        <v>0</v>
      </c>
      <c r="M4" s="52"/>
      <c r="N4" s="3"/>
      <c r="W4" s="48"/>
    </row>
    <row r="5" spans="2:23" x14ac:dyDescent="0.2">
      <c r="B5" s="48"/>
      <c r="M5" s="52"/>
      <c r="N5" s="3"/>
      <c r="W5" s="48"/>
    </row>
    <row r="6" spans="2:23" ht="18" x14ac:dyDescent="0.25">
      <c r="B6" s="48"/>
      <c r="D6" s="909" t="s">
        <v>50</v>
      </c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W6" s="48"/>
    </row>
    <row r="7" spans="2:23" x14ac:dyDescent="0.2">
      <c r="B7" s="48"/>
      <c r="P7" s="18" t="s">
        <v>116</v>
      </c>
      <c r="R7" s="942" t="s">
        <v>274</v>
      </c>
      <c r="S7" s="943"/>
      <c r="T7" s="943"/>
      <c r="U7" s="943"/>
      <c r="W7" s="48"/>
    </row>
    <row r="8" spans="2:23" ht="13.5" customHeight="1" x14ac:dyDescent="0.25">
      <c r="B8" s="48"/>
      <c r="D8" s="6"/>
      <c r="E8" s="6"/>
      <c r="F8" s="6"/>
      <c r="G8" s="6"/>
      <c r="H8" s="6"/>
      <c r="I8" s="6"/>
      <c r="J8" s="6"/>
      <c r="K8" s="6"/>
      <c r="L8" s="52"/>
      <c r="M8" s="55"/>
      <c r="N8" s="3"/>
      <c r="P8" s="18" t="s">
        <v>117</v>
      </c>
      <c r="R8" s="944">
        <v>2019</v>
      </c>
      <c r="S8" s="944"/>
      <c r="T8" s="944"/>
      <c r="U8" s="944"/>
      <c r="W8" s="48"/>
    </row>
    <row r="9" spans="2:23" ht="2.25" customHeight="1" x14ac:dyDescent="0.2">
      <c r="B9" s="48"/>
      <c r="C9" s="33"/>
      <c r="D9" s="32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W9" s="48"/>
    </row>
    <row r="10" spans="2:23" ht="5.25" customHeight="1" x14ac:dyDescent="0.2">
      <c r="B10" s="4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W10" s="48"/>
    </row>
    <row r="11" spans="2:23" ht="15.75" customHeight="1" x14ac:dyDescent="0.2">
      <c r="B11" s="48"/>
      <c r="D11" s="922" t="s">
        <v>79</v>
      </c>
      <c r="E11" s="922"/>
      <c r="F11" s="922"/>
      <c r="G11" s="922"/>
      <c r="H11" s="180" t="s">
        <v>344</v>
      </c>
      <c r="I11" s="178"/>
      <c r="J11" s="178"/>
      <c r="K11" s="52"/>
      <c r="L11" s="52"/>
      <c r="M11" s="55"/>
      <c r="N11" s="3"/>
      <c r="P11" s="18"/>
      <c r="R11" s="42"/>
      <c r="W11" s="48"/>
    </row>
    <row r="12" spans="2:23" ht="15.75" customHeight="1" x14ac:dyDescent="0.2">
      <c r="B12" s="48"/>
      <c r="D12" s="922" t="s">
        <v>78</v>
      </c>
      <c r="E12" s="922"/>
      <c r="F12" s="922"/>
      <c r="G12" s="922"/>
      <c r="H12" s="181" t="s">
        <v>345</v>
      </c>
      <c r="I12" s="771"/>
      <c r="J12" s="771"/>
      <c r="K12" s="52"/>
      <c r="L12" s="52" t="s">
        <v>47</v>
      </c>
      <c r="M12" s="3" t="s">
        <v>48</v>
      </c>
      <c r="N12" s="3"/>
      <c r="O12" s="139" t="s">
        <v>147</v>
      </c>
      <c r="P12" t="s">
        <v>49</v>
      </c>
      <c r="R12" s="139"/>
      <c r="W12" s="48"/>
    </row>
    <row r="13" spans="2:23" ht="15.75" customHeight="1" x14ac:dyDescent="0.2">
      <c r="B13" s="48"/>
      <c r="D13" s="922" t="s">
        <v>77</v>
      </c>
      <c r="E13" s="922"/>
      <c r="F13" s="922"/>
      <c r="G13" s="922"/>
      <c r="H13" s="941" t="s">
        <v>151</v>
      </c>
      <c r="I13" s="941"/>
      <c r="J13" s="941"/>
      <c r="K13" s="52"/>
      <c r="L13" s="52"/>
      <c r="M13" s="3"/>
      <c r="N13" s="3"/>
      <c r="W13" s="48"/>
    </row>
    <row r="14" spans="2:23" ht="15.75" customHeight="1" x14ac:dyDescent="0.2">
      <c r="B14" s="48"/>
      <c r="D14" s="922" t="s">
        <v>80</v>
      </c>
      <c r="E14" s="922"/>
      <c r="F14" s="922"/>
      <c r="G14" s="922"/>
      <c r="H14" s="941" t="s">
        <v>150</v>
      </c>
      <c r="I14" s="941"/>
      <c r="J14" s="941"/>
      <c r="K14" s="52"/>
      <c r="L14" s="52" t="s">
        <v>45</v>
      </c>
      <c r="M14" s="7" t="s">
        <v>149</v>
      </c>
      <c r="N14" s="7"/>
      <c r="O14" s="7"/>
      <c r="P14" s="7"/>
      <c r="Q14" s="7"/>
      <c r="R14" s="7"/>
      <c r="W14" s="48"/>
    </row>
    <row r="15" spans="2:23" ht="15.75" customHeight="1" x14ac:dyDescent="0.2">
      <c r="B15" s="48"/>
      <c r="D15" s="922" t="s">
        <v>81</v>
      </c>
      <c r="E15" s="922"/>
      <c r="F15" s="922"/>
      <c r="G15" s="922"/>
      <c r="H15" s="941" t="s">
        <v>152</v>
      </c>
      <c r="I15" s="941"/>
      <c r="J15" s="941"/>
      <c r="W15" s="48"/>
    </row>
    <row r="16" spans="2:23" ht="15.75" customHeight="1" x14ac:dyDescent="0.2">
      <c r="B16" s="48"/>
      <c r="D16" s="922" t="s">
        <v>52</v>
      </c>
      <c r="E16" s="922"/>
      <c r="F16" s="922"/>
      <c r="G16" s="922"/>
      <c r="H16" s="941" t="s">
        <v>212</v>
      </c>
      <c r="I16" s="941"/>
      <c r="J16" s="941"/>
      <c r="L16" s="18" t="s">
        <v>46</v>
      </c>
      <c r="M16" s="953"/>
      <c r="N16" s="943"/>
      <c r="O16" s="943"/>
      <c r="P16" s="943"/>
      <c r="Q16" s="943"/>
      <c r="R16" s="943"/>
      <c r="S16" s="943"/>
      <c r="T16" s="138"/>
      <c r="W16" s="48"/>
    </row>
    <row r="17" spans="2:23" ht="6" customHeight="1" x14ac:dyDescent="0.2">
      <c r="B17" s="48"/>
      <c r="W17" s="48"/>
    </row>
    <row r="18" spans="2:23" ht="3" customHeight="1" x14ac:dyDescent="0.2">
      <c r="B18" s="48"/>
      <c r="D18" s="13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W18" s="48"/>
    </row>
    <row r="19" spans="2:23" ht="19.5" customHeight="1" x14ac:dyDescent="0.2">
      <c r="B19" s="48"/>
      <c r="D19" s="58" t="s">
        <v>23</v>
      </c>
      <c r="E19" s="60" t="s">
        <v>40</v>
      </c>
      <c r="F19" s="54"/>
      <c r="G19" s="61"/>
      <c r="H19" s="772" t="s">
        <v>42</v>
      </c>
      <c r="I19" s="58" t="s">
        <v>2</v>
      </c>
      <c r="J19" s="772" t="s">
        <v>43</v>
      </c>
      <c r="K19" s="64" t="s">
        <v>2</v>
      </c>
      <c r="L19" s="892" t="s">
        <v>53</v>
      </c>
      <c r="M19" s="892"/>
      <c r="N19" s="892"/>
      <c r="O19" s="892"/>
      <c r="P19" s="892"/>
      <c r="Q19" s="892"/>
      <c r="R19" s="954"/>
      <c r="S19" s="955" t="s">
        <v>2</v>
      </c>
      <c r="T19" s="956"/>
      <c r="U19" s="957"/>
      <c r="W19" s="48"/>
    </row>
    <row r="20" spans="2:23" ht="14.25" customHeight="1" x14ac:dyDescent="0.2">
      <c r="B20" s="48"/>
      <c r="D20" s="59"/>
      <c r="E20" s="62"/>
      <c r="F20" s="53"/>
      <c r="G20" s="63"/>
      <c r="H20" s="773" t="s">
        <v>41</v>
      </c>
      <c r="I20" s="59"/>
      <c r="J20" s="773" t="s">
        <v>41</v>
      </c>
      <c r="K20" s="65"/>
      <c r="L20" s="958" t="s">
        <v>44</v>
      </c>
      <c r="M20" s="958"/>
      <c r="N20" s="958"/>
      <c r="O20" s="958"/>
      <c r="P20" s="958"/>
      <c r="Q20" s="958"/>
      <c r="R20" s="959"/>
      <c r="S20" s="38"/>
      <c r="T20" s="3"/>
      <c r="U20" s="39"/>
      <c r="W20" s="48"/>
    </row>
    <row r="21" spans="2:23" ht="18" customHeight="1" x14ac:dyDescent="0.2">
      <c r="B21" s="48"/>
      <c r="D21" s="175"/>
      <c r="E21" s="945">
        <v>57819</v>
      </c>
      <c r="F21" s="946"/>
      <c r="G21" s="947"/>
      <c r="H21" s="166"/>
      <c r="I21" s="163"/>
      <c r="J21" s="769"/>
      <c r="K21" s="163"/>
      <c r="L21" s="948"/>
      <c r="M21" s="949"/>
      <c r="N21" s="949"/>
      <c r="O21" s="949"/>
      <c r="P21" s="949"/>
      <c r="Q21" s="949"/>
      <c r="R21" s="950"/>
      <c r="S21" s="951"/>
      <c r="T21" s="946"/>
      <c r="U21" s="952"/>
      <c r="W21" s="48"/>
    </row>
    <row r="22" spans="2:23" ht="18" customHeight="1" x14ac:dyDescent="0.2">
      <c r="B22" s="48"/>
      <c r="D22" s="141">
        <v>1</v>
      </c>
      <c r="E22" s="945"/>
      <c r="F22" s="946"/>
      <c r="G22" s="947"/>
      <c r="H22" s="331"/>
      <c r="I22" s="163"/>
      <c r="J22" s="769"/>
      <c r="K22" s="163"/>
      <c r="L22" s="948"/>
      <c r="M22" s="949"/>
      <c r="N22" s="949"/>
      <c r="O22" s="949"/>
      <c r="P22" s="949"/>
      <c r="Q22" s="949"/>
      <c r="R22" s="950"/>
      <c r="S22" s="951"/>
      <c r="T22" s="946"/>
      <c r="U22" s="952"/>
      <c r="W22" s="48"/>
    </row>
    <row r="23" spans="2:23" ht="18" customHeight="1" x14ac:dyDescent="0.2">
      <c r="B23" s="48"/>
      <c r="D23" s="141">
        <v>2</v>
      </c>
      <c r="E23" s="945"/>
      <c r="F23" s="946"/>
      <c r="G23" s="947"/>
      <c r="H23" s="342"/>
      <c r="I23" s="163"/>
      <c r="J23" s="769"/>
      <c r="K23" s="163"/>
      <c r="L23" s="948"/>
      <c r="M23" s="949"/>
      <c r="N23" s="949"/>
      <c r="O23" s="949"/>
      <c r="P23" s="949"/>
      <c r="Q23" s="949"/>
      <c r="R23" s="950"/>
      <c r="S23" s="951"/>
      <c r="T23" s="946"/>
      <c r="U23" s="952"/>
      <c r="W23" s="48"/>
    </row>
    <row r="24" spans="2:23" ht="18" customHeight="1" x14ac:dyDescent="0.2">
      <c r="B24" s="48"/>
      <c r="D24" s="141">
        <v>3</v>
      </c>
      <c r="E24" s="945">
        <v>59066</v>
      </c>
      <c r="F24" s="946"/>
      <c r="G24" s="947"/>
      <c r="H24" s="331" t="s">
        <v>481</v>
      </c>
      <c r="I24" s="163">
        <v>200000</v>
      </c>
      <c r="J24" s="769" t="s">
        <v>465</v>
      </c>
      <c r="K24" s="163"/>
      <c r="L24" s="948" t="s">
        <v>299</v>
      </c>
      <c r="M24" s="949"/>
      <c r="N24" s="949"/>
      <c r="O24" s="949"/>
      <c r="P24" s="949"/>
      <c r="Q24" s="949"/>
      <c r="R24" s="950"/>
      <c r="S24" s="951">
        <v>50000</v>
      </c>
      <c r="T24" s="946"/>
      <c r="U24" s="952"/>
      <c r="W24" s="48"/>
    </row>
    <row r="25" spans="2:23" ht="18" customHeight="1" x14ac:dyDescent="0.2">
      <c r="B25" s="48"/>
      <c r="D25" s="141">
        <v>4</v>
      </c>
      <c r="E25" s="945"/>
      <c r="F25" s="946"/>
      <c r="G25" s="947"/>
      <c r="H25" s="331"/>
      <c r="I25" s="163"/>
      <c r="J25" s="769"/>
      <c r="K25" s="163"/>
      <c r="L25" s="948"/>
      <c r="M25" s="949"/>
      <c r="N25" s="949"/>
      <c r="O25" s="949"/>
      <c r="P25" s="949"/>
      <c r="Q25" s="949"/>
      <c r="R25" s="950"/>
      <c r="S25" s="951"/>
      <c r="T25" s="946"/>
      <c r="U25" s="952"/>
      <c r="W25" s="48"/>
    </row>
    <row r="26" spans="2:23" ht="18" customHeight="1" x14ac:dyDescent="0.2">
      <c r="B26" s="48"/>
      <c r="D26" s="141">
        <v>5</v>
      </c>
      <c r="E26" s="945"/>
      <c r="F26" s="946"/>
      <c r="G26" s="947"/>
      <c r="H26" s="342"/>
      <c r="I26" s="163"/>
      <c r="J26" s="170"/>
      <c r="K26" s="163"/>
      <c r="L26" s="948"/>
      <c r="M26" s="949"/>
      <c r="N26" s="949"/>
      <c r="O26" s="949"/>
      <c r="P26" s="949"/>
      <c r="Q26" s="949"/>
      <c r="R26" s="950"/>
      <c r="S26" s="951"/>
      <c r="T26" s="946"/>
      <c r="U26" s="952"/>
      <c r="W26" s="48"/>
    </row>
    <row r="27" spans="2:23" ht="18" customHeight="1" x14ac:dyDescent="0.2">
      <c r="B27" s="48"/>
      <c r="D27" s="141">
        <v>6</v>
      </c>
      <c r="E27" s="945"/>
      <c r="F27" s="946"/>
      <c r="G27" s="947"/>
      <c r="H27" s="331"/>
      <c r="I27" s="163"/>
      <c r="J27" s="169"/>
      <c r="K27" s="163"/>
      <c r="L27" s="948"/>
      <c r="M27" s="949"/>
      <c r="N27" s="949"/>
      <c r="O27" s="949"/>
      <c r="P27" s="949"/>
      <c r="Q27" s="949"/>
      <c r="R27" s="950"/>
      <c r="S27" s="951"/>
      <c r="T27" s="946"/>
      <c r="U27" s="952"/>
      <c r="W27" s="48"/>
    </row>
    <row r="28" spans="2:23" ht="18" customHeight="1" x14ac:dyDescent="0.2">
      <c r="B28" s="48"/>
      <c r="D28" s="141">
        <v>7</v>
      </c>
      <c r="E28" s="945"/>
      <c r="F28" s="946"/>
      <c r="G28" s="947"/>
      <c r="H28" s="331"/>
      <c r="I28" s="163"/>
      <c r="J28" s="769"/>
      <c r="K28" s="163"/>
      <c r="L28" s="948"/>
      <c r="M28" s="949"/>
      <c r="N28" s="949"/>
      <c r="O28" s="949"/>
      <c r="P28" s="949"/>
      <c r="Q28" s="949"/>
      <c r="R28" s="950"/>
      <c r="S28" s="951"/>
      <c r="T28" s="946"/>
      <c r="U28" s="952"/>
      <c r="W28" s="48"/>
    </row>
    <row r="29" spans="2:23" ht="18" customHeight="1" x14ac:dyDescent="0.2">
      <c r="B29" s="48"/>
      <c r="D29" s="141">
        <v>8</v>
      </c>
      <c r="E29" s="945">
        <v>58375</v>
      </c>
      <c r="F29" s="946"/>
      <c r="G29" s="947"/>
      <c r="H29" s="331" t="s">
        <v>481</v>
      </c>
      <c r="I29" s="163">
        <v>200000</v>
      </c>
      <c r="J29" s="769" t="s">
        <v>465</v>
      </c>
      <c r="K29" s="163"/>
      <c r="L29" s="948"/>
      <c r="M29" s="949"/>
      <c r="N29" s="949"/>
      <c r="O29" s="949"/>
      <c r="P29" s="949"/>
      <c r="Q29" s="949"/>
      <c r="R29" s="950"/>
      <c r="S29" s="951"/>
      <c r="T29" s="946"/>
      <c r="U29" s="952"/>
      <c r="W29" s="48"/>
    </row>
    <row r="30" spans="2:23" ht="18" customHeight="1" x14ac:dyDescent="0.2">
      <c r="B30" s="48"/>
      <c r="D30" s="141">
        <v>9</v>
      </c>
      <c r="E30" s="960"/>
      <c r="F30" s="946"/>
      <c r="G30" s="947"/>
      <c r="H30" s="331"/>
      <c r="I30" s="163"/>
      <c r="J30" s="173"/>
      <c r="K30" s="174"/>
      <c r="L30" s="948"/>
      <c r="M30" s="949"/>
      <c r="N30" s="949"/>
      <c r="O30" s="949"/>
      <c r="P30" s="949"/>
      <c r="Q30" s="949"/>
      <c r="R30" s="950"/>
      <c r="S30" s="951"/>
      <c r="T30" s="946"/>
      <c r="U30" s="952"/>
      <c r="W30" s="48"/>
    </row>
    <row r="31" spans="2:23" ht="18" customHeight="1" x14ac:dyDescent="0.2">
      <c r="B31" s="48"/>
      <c r="D31" s="141">
        <v>10</v>
      </c>
      <c r="E31" s="945"/>
      <c r="F31" s="946"/>
      <c r="G31" s="947"/>
      <c r="H31" s="342"/>
      <c r="I31" s="163"/>
      <c r="J31" s="769"/>
      <c r="K31" s="163"/>
      <c r="L31" s="948"/>
      <c r="M31" s="949"/>
      <c r="N31" s="949"/>
      <c r="O31" s="949"/>
      <c r="P31" s="949"/>
      <c r="Q31" s="949"/>
      <c r="R31" s="950"/>
      <c r="S31" s="951"/>
      <c r="T31" s="946"/>
      <c r="U31" s="952"/>
      <c r="W31" s="48"/>
    </row>
    <row r="32" spans="2:23" ht="18" customHeight="1" x14ac:dyDescent="0.2">
      <c r="B32" s="48"/>
      <c r="D32" s="141">
        <v>11</v>
      </c>
      <c r="E32" s="945"/>
      <c r="F32" s="946"/>
      <c r="G32" s="947"/>
      <c r="H32" s="331"/>
      <c r="I32" s="163"/>
      <c r="J32" s="769"/>
      <c r="K32" s="163"/>
      <c r="L32" s="948"/>
      <c r="M32" s="949"/>
      <c r="N32" s="949"/>
      <c r="O32" s="949"/>
      <c r="P32" s="949"/>
      <c r="Q32" s="949"/>
      <c r="R32" s="950"/>
      <c r="S32" s="951"/>
      <c r="T32" s="946"/>
      <c r="U32" s="952"/>
      <c r="W32" s="48"/>
    </row>
    <row r="33" spans="2:23" ht="18" customHeight="1" x14ac:dyDescent="0.2">
      <c r="B33" s="48"/>
      <c r="D33" s="141">
        <v>12</v>
      </c>
      <c r="E33" s="960"/>
      <c r="F33" s="946"/>
      <c r="G33" s="947"/>
      <c r="H33" s="331"/>
      <c r="I33" s="163"/>
      <c r="J33" s="769"/>
      <c r="K33" s="163"/>
      <c r="L33" s="948"/>
      <c r="M33" s="949"/>
      <c r="N33" s="949"/>
      <c r="O33" s="949"/>
      <c r="P33" s="949"/>
      <c r="Q33" s="949"/>
      <c r="R33" s="950"/>
      <c r="S33" s="951"/>
      <c r="T33" s="946"/>
      <c r="U33" s="952"/>
      <c r="W33" s="48"/>
    </row>
    <row r="34" spans="2:23" ht="18" customHeight="1" x14ac:dyDescent="0.2">
      <c r="B34" s="48"/>
      <c r="D34" s="141">
        <v>13</v>
      </c>
      <c r="E34" s="945"/>
      <c r="F34" s="946"/>
      <c r="G34" s="947"/>
      <c r="H34" s="331"/>
      <c r="I34" s="163"/>
      <c r="J34" s="170"/>
      <c r="K34" s="163"/>
      <c r="L34" s="948"/>
      <c r="M34" s="949"/>
      <c r="N34" s="949"/>
      <c r="O34" s="949"/>
      <c r="P34" s="949"/>
      <c r="Q34" s="949"/>
      <c r="R34" s="950"/>
      <c r="S34" s="951"/>
      <c r="T34" s="946"/>
      <c r="U34" s="952"/>
      <c r="W34" s="48"/>
    </row>
    <row r="35" spans="2:23" ht="18" customHeight="1" x14ac:dyDescent="0.2">
      <c r="B35" s="48"/>
      <c r="D35" s="141">
        <v>14</v>
      </c>
      <c r="E35" s="945">
        <v>58703</v>
      </c>
      <c r="F35" s="946"/>
      <c r="G35" s="947"/>
      <c r="H35" s="331" t="s">
        <v>482</v>
      </c>
      <c r="I35" s="163">
        <v>250000</v>
      </c>
      <c r="J35" s="170" t="s">
        <v>465</v>
      </c>
      <c r="K35" s="163"/>
      <c r="L35" s="948"/>
      <c r="M35" s="949"/>
      <c r="N35" s="949"/>
      <c r="O35" s="949"/>
      <c r="P35" s="949"/>
      <c r="Q35" s="949"/>
      <c r="R35" s="950"/>
      <c r="S35" s="951"/>
      <c r="T35" s="946"/>
      <c r="U35" s="952"/>
      <c r="W35" s="48"/>
    </row>
    <row r="36" spans="2:23" ht="18" customHeight="1" x14ac:dyDescent="0.2">
      <c r="B36" s="48"/>
      <c r="D36" s="141">
        <v>15</v>
      </c>
      <c r="E36" s="945"/>
      <c r="F36" s="946"/>
      <c r="G36" s="947"/>
      <c r="H36" s="331"/>
      <c r="I36" s="563"/>
      <c r="J36" s="170"/>
      <c r="K36" s="163"/>
      <c r="L36" s="948"/>
      <c r="M36" s="949"/>
      <c r="N36" s="949"/>
      <c r="O36" s="949"/>
      <c r="P36" s="949"/>
      <c r="Q36" s="949"/>
      <c r="R36" s="950"/>
      <c r="S36" s="951"/>
      <c r="T36" s="946"/>
      <c r="U36" s="952"/>
      <c r="W36" s="48"/>
    </row>
    <row r="37" spans="2:23" ht="18" customHeight="1" x14ac:dyDescent="0.2">
      <c r="B37" s="48"/>
      <c r="D37" s="141">
        <v>16</v>
      </c>
      <c r="E37" s="945"/>
      <c r="F37" s="946"/>
      <c r="G37" s="947"/>
      <c r="H37" s="342"/>
      <c r="I37" s="163"/>
      <c r="J37" s="769"/>
      <c r="K37" s="163"/>
      <c r="L37" s="948"/>
      <c r="M37" s="949"/>
      <c r="N37" s="949"/>
      <c r="O37" s="949"/>
      <c r="P37" s="949"/>
      <c r="Q37" s="949"/>
      <c r="R37" s="950"/>
      <c r="S37" s="951"/>
      <c r="T37" s="946"/>
      <c r="U37" s="952"/>
      <c r="W37" s="48"/>
    </row>
    <row r="38" spans="2:23" ht="18" customHeight="1" x14ac:dyDescent="0.2">
      <c r="B38" s="48"/>
      <c r="D38" s="141">
        <v>17</v>
      </c>
      <c r="E38" s="960"/>
      <c r="F38" s="946"/>
      <c r="G38" s="947"/>
      <c r="H38" s="331"/>
      <c r="I38" s="163"/>
      <c r="J38" s="769"/>
      <c r="K38" s="163"/>
      <c r="L38" s="948"/>
      <c r="M38" s="949"/>
      <c r="N38" s="949"/>
      <c r="O38" s="949"/>
      <c r="P38" s="949"/>
      <c r="Q38" s="949"/>
      <c r="R38" s="950"/>
      <c r="S38" s="951"/>
      <c r="T38" s="946"/>
      <c r="U38" s="952"/>
      <c r="W38" s="48"/>
    </row>
    <row r="39" spans="2:23" ht="18" customHeight="1" x14ac:dyDescent="0.2">
      <c r="B39" s="48"/>
      <c r="D39" s="141">
        <v>18</v>
      </c>
      <c r="E39" s="945"/>
      <c r="F39" s="946"/>
      <c r="G39" s="947"/>
      <c r="H39" s="331"/>
      <c r="I39" s="163"/>
      <c r="J39" s="769"/>
      <c r="K39" s="163"/>
      <c r="L39" s="948"/>
      <c r="M39" s="949"/>
      <c r="N39" s="949"/>
      <c r="O39" s="949"/>
      <c r="P39" s="949"/>
      <c r="Q39" s="949"/>
      <c r="R39" s="950"/>
      <c r="S39" s="951"/>
      <c r="T39" s="946"/>
      <c r="U39" s="952"/>
      <c r="W39" s="48"/>
    </row>
    <row r="40" spans="2:23" ht="18" customHeight="1" x14ac:dyDescent="0.2">
      <c r="B40" s="48"/>
      <c r="D40" s="141">
        <v>19</v>
      </c>
      <c r="E40" s="945"/>
      <c r="F40" s="946"/>
      <c r="G40" s="947"/>
      <c r="H40" s="342"/>
      <c r="I40" s="163"/>
      <c r="J40" s="769"/>
      <c r="K40" s="163"/>
      <c r="L40" s="948"/>
      <c r="M40" s="949"/>
      <c r="N40" s="949"/>
      <c r="O40" s="949"/>
      <c r="P40" s="949"/>
      <c r="Q40" s="949"/>
      <c r="R40" s="950"/>
      <c r="S40" s="951"/>
      <c r="T40" s="946"/>
      <c r="U40" s="952"/>
      <c r="W40" s="48"/>
    </row>
    <row r="41" spans="2:23" ht="18" customHeight="1" x14ac:dyDescent="0.2">
      <c r="B41" s="48"/>
      <c r="D41" s="141">
        <v>20</v>
      </c>
      <c r="E41" s="945">
        <v>59004</v>
      </c>
      <c r="F41" s="946"/>
      <c r="G41" s="947"/>
      <c r="H41" s="331" t="s">
        <v>347</v>
      </c>
      <c r="I41" s="163">
        <v>157000</v>
      </c>
      <c r="J41" s="769" t="s">
        <v>465</v>
      </c>
      <c r="K41" s="163"/>
      <c r="L41" s="945"/>
      <c r="M41" s="946"/>
      <c r="N41" s="946"/>
      <c r="O41" s="946"/>
      <c r="P41" s="946"/>
      <c r="Q41" s="946"/>
      <c r="R41" s="952"/>
      <c r="S41" s="951"/>
      <c r="T41" s="946"/>
      <c r="U41" s="952"/>
      <c r="W41" s="48"/>
    </row>
    <row r="42" spans="2:23" ht="18" customHeight="1" x14ac:dyDescent="0.2">
      <c r="B42" s="48"/>
      <c r="D42" s="141">
        <v>21</v>
      </c>
      <c r="E42" s="945"/>
      <c r="F42" s="946"/>
      <c r="G42" s="947"/>
      <c r="H42" s="331"/>
      <c r="I42" s="163"/>
      <c r="J42" s="170"/>
      <c r="K42" s="163"/>
      <c r="L42" s="948"/>
      <c r="M42" s="949"/>
      <c r="N42" s="949"/>
      <c r="O42" s="949"/>
      <c r="P42" s="949"/>
      <c r="Q42" s="949"/>
      <c r="R42" s="950"/>
      <c r="S42" s="951"/>
      <c r="T42" s="946"/>
      <c r="U42" s="952"/>
      <c r="W42" s="48"/>
    </row>
    <row r="43" spans="2:23" ht="18" customHeight="1" x14ac:dyDescent="0.2">
      <c r="B43" s="48"/>
      <c r="D43" s="141">
        <v>22</v>
      </c>
      <c r="E43" s="945"/>
      <c r="F43" s="946"/>
      <c r="G43" s="947"/>
      <c r="H43" s="342"/>
      <c r="I43" s="163"/>
      <c r="J43" s="170"/>
      <c r="K43" s="163"/>
      <c r="L43" s="948"/>
      <c r="M43" s="949"/>
      <c r="N43" s="949"/>
      <c r="O43" s="949"/>
      <c r="P43" s="949"/>
      <c r="Q43" s="949"/>
      <c r="R43" s="950"/>
      <c r="S43" s="951"/>
      <c r="T43" s="946"/>
      <c r="U43" s="952"/>
      <c r="W43" s="48"/>
    </row>
    <row r="44" spans="2:23" ht="18" customHeight="1" x14ac:dyDescent="0.2">
      <c r="B44" s="48"/>
      <c r="D44" s="141">
        <v>23</v>
      </c>
      <c r="E44" s="945"/>
      <c r="F44" s="946"/>
      <c r="G44" s="947"/>
      <c r="H44" s="331"/>
      <c r="I44" s="163"/>
      <c r="J44" s="170"/>
      <c r="K44" s="163"/>
      <c r="L44" s="948" t="s">
        <v>299</v>
      </c>
      <c r="M44" s="949"/>
      <c r="N44" s="949"/>
      <c r="O44" s="949"/>
      <c r="P44" s="949"/>
      <c r="Q44" s="949"/>
      <c r="R44" s="950"/>
      <c r="S44" s="951">
        <v>45000</v>
      </c>
      <c r="T44" s="946"/>
      <c r="U44" s="952"/>
      <c r="W44" s="48"/>
    </row>
    <row r="45" spans="2:23" ht="18" customHeight="1" x14ac:dyDescent="0.2">
      <c r="B45" s="48"/>
      <c r="D45" s="141">
        <v>24</v>
      </c>
      <c r="E45" s="945"/>
      <c r="F45" s="946"/>
      <c r="G45" s="947"/>
      <c r="H45" s="331"/>
      <c r="I45" s="163"/>
      <c r="J45" s="170"/>
      <c r="K45" s="163"/>
      <c r="L45" s="948"/>
      <c r="M45" s="949"/>
      <c r="N45" s="949"/>
      <c r="O45" s="949"/>
      <c r="P45" s="949"/>
      <c r="Q45" s="949"/>
      <c r="R45" s="950"/>
      <c r="S45" s="951"/>
      <c r="T45" s="946"/>
      <c r="U45" s="952"/>
      <c r="W45" s="48"/>
    </row>
    <row r="46" spans="2:23" ht="18" customHeight="1" x14ac:dyDescent="0.2">
      <c r="B46" s="48"/>
      <c r="D46" s="141">
        <v>25</v>
      </c>
      <c r="E46" s="945">
        <v>59221</v>
      </c>
      <c r="F46" s="946"/>
      <c r="G46" s="947"/>
      <c r="H46" s="331" t="s">
        <v>481</v>
      </c>
      <c r="I46" s="163">
        <v>200000</v>
      </c>
      <c r="J46" s="769" t="s">
        <v>465</v>
      </c>
      <c r="K46" s="171"/>
      <c r="L46" s="948"/>
      <c r="M46" s="949"/>
      <c r="N46" s="949"/>
      <c r="O46" s="949"/>
      <c r="P46" s="949"/>
      <c r="Q46" s="949"/>
      <c r="R46" s="950"/>
      <c r="S46" s="951"/>
      <c r="T46" s="946"/>
      <c r="U46" s="952"/>
      <c r="W46" s="48"/>
    </row>
    <row r="47" spans="2:23" ht="18" customHeight="1" x14ac:dyDescent="0.2">
      <c r="B47" s="48"/>
      <c r="D47" s="141">
        <v>26</v>
      </c>
      <c r="E47" s="945"/>
      <c r="F47" s="946"/>
      <c r="G47" s="947"/>
      <c r="H47" s="550"/>
      <c r="I47" s="163"/>
      <c r="J47" s="169"/>
      <c r="K47" s="171"/>
      <c r="L47" s="948"/>
      <c r="M47" s="949"/>
      <c r="N47" s="949"/>
      <c r="O47" s="949"/>
      <c r="P47" s="949"/>
      <c r="Q47" s="949"/>
      <c r="R47" s="950"/>
      <c r="S47" s="951"/>
      <c r="T47" s="946"/>
      <c r="U47" s="952"/>
      <c r="W47" s="48"/>
    </row>
    <row r="48" spans="2:23" ht="18" customHeight="1" x14ac:dyDescent="0.2">
      <c r="B48" s="48"/>
      <c r="D48" s="141">
        <v>27</v>
      </c>
      <c r="E48" s="945"/>
      <c r="F48" s="946"/>
      <c r="G48" s="947"/>
      <c r="H48" s="368"/>
      <c r="I48" s="163"/>
      <c r="J48" s="769"/>
      <c r="K48" s="163"/>
      <c r="L48" s="948" t="s">
        <v>316</v>
      </c>
      <c r="M48" s="949"/>
      <c r="N48" s="949"/>
      <c r="O48" s="949"/>
      <c r="P48" s="949"/>
      <c r="Q48" s="949"/>
      <c r="R48" s="950"/>
      <c r="S48" s="951">
        <v>45000</v>
      </c>
      <c r="T48" s="946"/>
      <c r="U48" s="952"/>
      <c r="W48" s="48"/>
    </row>
    <row r="49" spans="2:23" ht="18" customHeight="1" x14ac:dyDescent="0.2">
      <c r="B49" s="48"/>
      <c r="D49" s="141">
        <v>28</v>
      </c>
      <c r="E49" s="945">
        <v>59595</v>
      </c>
      <c r="F49" s="946"/>
      <c r="G49" s="947"/>
      <c r="H49" s="331" t="s">
        <v>490</v>
      </c>
      <c r="I49" s="163">
        <v>250000</v>
      </c>
      <c r="J49" s="769" t="s">
        <v>465</v>
      </c>
      <c r="K49" s="163"/>
      <c r="L49" s="948"/>
      <c r="M49" s="949"/>
      <c r="N49" s="949"/>
      <c r="O49" s="949"/>
      <c r="P49" s="949"/>
      <c r="Q49" s="949"/>
      <c r="R49" s="950"/>
      <c r="S49" s="951"/>
      <c r="T49" s="946"/>
      <c r="U49" s="952"/>
      <c r="W49" s="48"/>
    </row>
    <row r="50" spans="2:23" ht="18" customHeight="1" x14ac:dyDescent="0.2">
      <c r="B50" s="48"/>
      <c r="D50" s="141">
        <v>29</v>
      </c>
      <c r="E50" s="960"/>
      <c r="F50" s="946"/>
      <c r="G50" s="947"/>
      <c r="H50" s="368"/>
      <c r="I50" s="163"/>
      <c r="J50" s="170"/>
      <c r="K50" s="163"/>
      <c r="L50" s="962"/>
      <c r="M50" s="963"/>
      <c r="N50" s="963"/>
      <c r="O50" s="963"/>
      <c r="P50" s="963"/>
      <c r="Q50" s="963"/>
      <c r="R50" s="964"/>
      <c r="S50" s="951"/>
      <c r="T50" s="946"/>
      <c r="U50" s="952"/>
      <c r="W50" s="48"/>
    </row>
    <row r="51" spans="2:23" ht="18" customHeight="1" thickBot="1" x14ac:dyDescent="0.25">
      <c r="B51" s="48"/>
      <c r="D51" s="141">
        <v>30</v>
      </c>
      <c r="E51" s="945"/>
      <c r="F51" s="946"/>
      <c r="G51" s="947"/>
      <c r="H51" s="331"/>
      <c r="I51" s="163"/>
      <c r="J51" s="769"/>
      <c r="K51" s="163"/>
      <c r="L51" s="948"/>
      <c r="M51" s="949"/>
      <c r="N51" s="949"/>
      <c r="O51" s="949"/>
      <c r="P51" s="949"/>
      <c r="Q51" s="949"/>
      <c r="R51" s="950"/>
      <c r="S51" s="951"/>
      <c r="T51" s="946"/>
      <c r="U51" s="952"/>
      <c r="W51" s="48"/>
    </row>
    <row r="52" spans="2:23" ht="21" customHeight="1" thickTop="1" thickBot="1" x14ac:dyDescent="0.25">
      <c r="B52" s="48"/>
      <c r="D52" s="968" t="s">
        <v>51</v>
      </c>
      <c r="E52" s="969"/>
      <c r="F52" s="969"/>
      <c r="G52" s="970"/>
      <c r="H52" s="167">
        <f>SUM(H22:H51)</f>
        <v>0</v>
      </c>
      <c r="I52" s="72">
        <f>SUM(I21:I51)</f>
        <v>1257000</v>
      </c>
      <c r="J52" s="770">
        <f>SUM(J22:J51)</f>
        <v>0</v>
      </c>
      <c r="K52" s="71">
        <f>SUM(K22:K51)</f>
        <v>0</v>
      </c>
      <c r="L52" s="143"/>
      <c r="M52" s="144"/>
      <c r="N52" s="144"/>
      <c r="O52" s="143"/>
      <c r="P52" s="144"/>
      <c r="Q52" s="144"/>
      <c r="R52" s="145"/>
      <c r="S52" s="971"/>
      <c r="T52" s="972"/>
      <c r="U52" s="973"/>
      <c r="W52" s="48"/>
    </row>
    <row r="53" spans="2:23" ht="3.75" customHeight="1" thickTop="1" x14ac:dyDescent="0.2">
      <c r="B53" s="48"/>
      <c r="S53" s="164"/>
      <c r="T53" s="164"/>
      <c r="U53" s="164"/>
      <c r="W53" s="48"/>
    </row>
    <row r="54" spans="2:23" ht="16.5" customHeight="1" x14ac:dyDescent="0.2">
      <c r="B54" s="48"/>
      <c r="E54" s="1"/>
      <c r="I54" s="1"/>
      <c r="L54" s="1"/>
      <c r="M54" s="18" t="s">
        <v>54</v>
      </c>
      <c r="R54" s="961" t="s">
        <v>2</v>
      </c>
      <c r="S54" s="961"/>
      <c r="T54" s="961"/>
      <c r="U54" s="961"/>
      <c r="W54" s="48"/>
    </row>
    <row r="55" spans="2:23" x14ac:dyDescent="0.2">
      <c r="B55" s="48"/>
      <c r="W55" s="48"/>
    </row>
    <row r="56" spans="2:23" ht="16.5" customHeight="1" x14ac:dyDescent="0.2">
      <c r="B56" s="48"/>
      <c r="E56" s="967" t="s">
        <v>72</v>
      </c>
      <c r="F56" s="967"/>
      <c r="G56" s="967"/>
      <c r="H56" s="967"/>
      <c r="I56" s="967"/>
      <c r="J56" s="967"/>
      <c r="K56" s="165">
        <v>59595</v>
      </c>
      <c r="M56" s="68" t="s">
        <v>61</v>
      </c>
      <c r="N56" s="18" t="s">
        <v>42</v>
      </c>
      <c r="O56" s="18"/>
      <c r="P56" s="68"/>
      <c r="Q56" s="68" t="s">
        <v>60</v>
      </c>
      <c r="R56" s="965">
        <f>+I52</f>
        <v>1257000</v>
      </c>
      <c r="S56" s="965"/>
      <c r="T56" s="965"/>
      <c r="U56" s="965"/>
      <c r="W56" s="48"/>
    </row>
    <row r="57" spans="2:23" ht="16.5" customHeight="1" x14ac:dyDescent="0.2">
      <c r="B57" s="48"/>
      <c r="E57" s="967" t="s">
        <v>71</v>
      </c>
      <c r="F57" s="967"/>
      <c r="G57" s="967"/>
      <c r="H57" s="967"/>
      <c r="I57" s="967"/>
      <c r="J57" s="967"/>
      <c r="K57" s="165">
        <v>57819</v>
      </c>
      <c r="M57" s="68" t="s">
        <v>62</v>
      </c>
      <c r="N57" s="18" t="s">
        <v>43</v>
      </c>
      <c r="O57" s="18"/>
      <c r="P57" s="18"/>
      <c r="Q57" s="68" t="s">
        <v>60</v>
      </c>
      <c r="R57" s="965"/>
      <c r="S57" s="965"/>
      <c r="T57" s="965"/>
      <c r="U57" s="965"/>
      <c r="W57" s="48"/>
    </row>
    <row r="58" spans="2:23" ht="16.5" customHeight="1" x14ac:dyDescent="0.2">
      <c r="B58" s="48"/>
      <c r="K58" s="165"/>
      <c r="M58" s="68" t="s">
        <v>63</v>
      </c>
      <c r="N58" s="18" t="s">
        <v>55</v>
      </c>
      <c r="O58" s="18"/>
      <c r="P58" s="18"/>
      <c r="Q58" s="68" t="s">
        <v>60</v>
      </c>
      <c r="R58" s="965"/>
      <c r="S58" s="965"/>
      <c r="T58" s="965"/>
      <c r="U58" s="965"/>
      <c r="W58" s="48"/>
    </row>
    <row r="59" spans="2:23" ht="16.5" customHeight="1" x14ac:dyDescent="0.2">
      <c r="B59" s="48"/>
      <c r="E59" s="967" t="s">
        <v>70</v>
      </c>
      <c r="F59" s="967"/>
      <c r="G59" s="967"/>
      <c r="H59" s="967"/>
      <c r="I59" s="967"/>
      <c r="J59" s="967"/>
      <c r="K59" s="165">
        <f>K56-K57</f>
        <v>1776</v>
      </c>
      <c r="M59" s="68" t="s">
        <v>64</v>
      </c>
      <c r="N59" s="18" t="s">
        <v>56</v>
      </c>
      <c r="O59" s="18"/>
      <c r="P59" s="18"/>
      <c r="Q59" s="68" t="s">
        <v>60</v>
      </c>
      <c r="R59" s="965">
        <v>140000</v>
      </c>
      <c r="S59" s="965"/>
      <c r="T59" s="965"/>
      <c r="U59" s="965"/>
      <c r="W59" s="48"/>
    </row>
    <row r="60" spans="2:23" ht="16.5" customHeight="1" x14ac:dyDescent="0.2">
      <c r="B60" s="48"/>
      <c r="E60" s="967" t="s">
        <v>73</v>
      </c>
      <c r="F60" s="967"/>
      <c r="G60" s="967"/>
      <c r="H60" s="967"/>
      <c r="I60" s="967"/>
      <c r="J60" s="967"/>
      <c r="K60" s="642">
        <v>160.01</v>
      </c>
      <c r="L60" s="67"/>
      <c r="M60" s="69" t="s">
        <v>65</v>
      </c>
      <c r="N60" s="52" t="s">
        <v>57</v>
      </c>
      <c r="O60" s="52"/>
      <c r="P60" s="18"/>
      <c r="Q60" s="68" t="s">
        <v>60</v>
      </c>
      <c r="R60" s="965"/>
      <c r="S60" s="965"/>
      <c r="T60" s="965"/>
      <c r="U60" s="965"/>
      <c r="W60" s="48"/>
    </row>
    <row r="61" spans="2:23" ht="16.5" customHeight="1" x14ac:dyDescent="0.2">
      <c r="B61" s="48"/>
      <c r="E61" s="967" t="s">
        <v>74</v>
      </c>
      <c r="F61" s="967"/>
      <c r="G61" s="967"/>
      <c r="H61" s="967"/>
      <c r="I61" s="967"/>
      <c r="J61" s="967"/>
      <c r="K61" s="411" t="s">
        <v>493</v>
      </c>
      <c r="L61" s="67"/>
      <c r="M61" s="69" t="s">
        <v>66</v>
      </c>
      <c r="N61" s="52" t="s">
        <v>58</v>
      </c>
      <c r="O61" s="52"/>
      <c r="P61" s="18"/>
      <c r="Q61" s="68" t="s">
        <v>60</v>
      </c>
      <c r="R61" s="965"/>
      <c r="S61" s="965"/>
      <c r="T61" s="965"/>
      <c r="U61" s="965"/>
      <c r="W61" s="48"/>
    </row>
    <row r="62" spans="2:23" ht="16.5" customHeight="1" x14ac:dyDescent="0.2">
      <c r="B62" s="48"/>
      <c r="K62" s="66"/>
      <c r="L62" s="67"/>
      <c r="M62" s="69" t="s">
        <v>67</v>
      </c>
      <c r="N62" s="52" t="s">
        <v>59</v>
      </c>
      <c r="O62" s="52"/>
      <c r="P62" s="52"/>
      <c r="Q62" s="69" t="s">
        <v>60</v>
      </c>
      <c r="R62" s="965"/>
      <c r="S62" s="965"/>
      <c r="T62" s="965"/>
      <c r="U62" s="965"/>
      <c r="W62" s="48"/>
    </row>
    <row r="63" spans="2:23" ht="18" customHeight="1" thickBot="1" x14ac:dyDescent="0.25">
      <c r="B63" s="48"/>
      <c r="K63" s="643"/>
      <c r="L63" s="67"/>
      <c r="M63" s="67"/>
      <c r="N63" s="52" t="s">
        <v>68</v>
      </c>
      <c r="O63" s="67"/>
      <c r="P63" s="66"/>
      <c r="Q63" s="68" t="s">
        <v>60</v>
      </c>
      <c r="R63" s="966">
        <f>SUM(R56:R62)</f>
        <v>1397000</v>
      </c>
      <c r="S63" s="966"/>
      <c r="T63" s="966"/>
      <c r="U63" s="966"/>
      <c r="W63" s="48"/>
    </row>
    <row r="64" spans="2:23" ht="13.5" thickTop="1" x14ac:dyDescent="0.2">
      <c r="B64" s="48"/>
      <c r="E64" t="s">
        <v>75</v>
      </c>
      <c r="K64" s="66"/>
      <c r="L64" s="67"/>
      <c r="M64" s="67"/>
      <c r="N64" s="67"/>
      <c r="O64" s="67"/>
      <c r="P64" s="66"/>
      <c r="Q64" s="66"/>
      <c r="R64" s="66"/>
      <c r="W64" s="48"/>
    </row>
    <row r="65" spans="2:23" x14ac:dyDescent="0.2">
      <c r="B65" s="48"/>
      <c r="K65" s="66"/>
      <c r="L65" s="67"/>
      <c r="M65" s="52" t="s">
        <v>154</v>
      </c>
      <c r="N65" s="67"/>
      <c r="O65" s="67"/>
      <c r="P65" s="66"/>
      <c r="Q65" s="66"/>
      <c r="R65" s="66"/>
      <c r="W65" s="48"/>
    </row>
    <row r="66" spans="2:23" x14ac:dyDescent="0.2">
      <c r="B66" s="48"/>
      <c r="E66" t="s">
        <v>76</v>
      </c>
      <c r="F66" s="138"/>
      <c r="G66" s="138"/>
      <c r="H66" s="138"/>
      <c r="K66" s="66"/>
      <c r="L66" s="67"/>
      <c r="M66" s="52" t="s">
        <v>69</v>
      </c>
      <c r="N66" s="67"/>
      <c r="O66" s="67"/>
      <c r="P66" s="66"/>
      <c r="Q66" s="66"/>
      <c r="R66" s="142"/>
      <c r="S66" s="138"/>
      <c r="T66" s="138"/>
      <c r="U66" s="138"/>
      <c r="W66" s="48"/>
    </row>
    <row r="67" spans="2:23" x14ac:dyDescent="0.2">
      <c r="B67" s="48"/>
      <c r="K67" s="66"/>
      <c r="L67" s="67"/>
      <c r="M67" s="52"/>
      <c r="N67" s="67"/>
      <c r="O67" s="67"/>
      <c r="P67" s="66"/>
      <c r="Q67" s="66"/>
      <c r="R67" s="142"/>
      <c r="S67" s="138"/>
      <c r="T67" s="138"/>
      <c r="U67" s="138"/>
      <c r="W67" s="48"/>
    </row>
    <row r="68" spans="2:23" x14ac:dyDescent="0.2">
      <c r="B68" s="48"/>
      <c r="K68" s="66"/>
      <c r="L68" s="67"/>
      <c r="M68" s="52"/>
      <c r="N68" s="67"/>
      <c r="O68" s="67"/>
      <c r="P68" s="66"/>
      <c r="Q68" s="66"/>
      <c r="R68" s="142"/>
      <c r="S68" s="138"/>
      <c r="T68" s="138"/>
      <c r="U68" s="138"/>
      <c r="W68" s="48"/>
    </row>
    <row r="69" spans="2:23" x14ac:dyDescent="0.2">
      <c r="B69" s="48"/>
      <c r="K69" s="66"/>
      <c r="L69" s="67"/>
      <c r="M69" s="52"/>
      <c r="N69" s="67"/>
      <c r="O69" s="67"/>
      <c r="P69" s="66"/>
      <c r="Q69" s="66"/>
      <c r="R69" s="142"/>
      <c r="S69" s="138"/>
      <c r="T69" s="138"/>
      <c r="U69" s="138"/>
      <c r="W69" s="48"/>
    </row>
    <row r="70" spans="2:23" x14ac:dyDescent="0.2">
      <c r="B70" s="48"/>
      <c r="K70" s="66"/>
      <c r="L70" s="67"/>
      <c r="M70" s="67"/>
      <c r="N70" s="67"/>
      <c r="O70" s="67"/>
      <c r="P70" s="66"/>
      <c r="Q70" s="66"/>
      <c r="R70" s="66"/>
      <c r="W70" s="48"/>
    </row>
    <row r="71" spans="2:23" ht="3.75" customHeight="1" x14ac:dyDescent="0.2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9"/>
      <c r="M71" s="49"/>
      <c r="N71" s="49"/>
      <c r="O71" s="48"/>
      <c r="P71" s="48"/>
      <c r="Q71" s="48"/>
      <c r="R71" s="48"/>
      <c r="S71" s="48"/>
      <c r="T71" s="48"/>
      <c r="U71" s="48"/>
      <c r="V71" s="48"/>
      <c r="W71" s="48"/>
    </row>
    <row r="72" spans="2:23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 t="s">
        <v>145</v>
      </c>
      <c r="U72" s="30"/>
      <c r="V72" s="30"/>
      <c r="W72" s="30"/>
    </row>
    <row r="73" spans="2:2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2:2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2:2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4" customFormat="1" x14ac:dyDescent="0.2"/>
    <row r="87" s="44" customFormat="1" x14ac:dyDescent="0.2"/>
    <row r="88" s="44" customFormat="1" x14ac:dyDescent="0.2"/>
    <row r="89" s="44" customFormat="1" x14ac:dyDescent="0.2"/>
    <row r="90" s="44" customFormat="1" x14ac:dyDescent="0.2"/>
    <row r="91" s="44" customFormat="1" x14ac:dyDescent="0.2"/>
    <row r="92" s="44" customFormat="1" x14ac:dyDescent="0.2"/>
    <row r="93" s="44" customFormat="1" x14ac:dyDescent="0.2"/>
    <row r="94" s="44" customFormat="1" x14ac:dyDescent="0.2"/>
    <row r="95" s="44" customFormat="1" x14ac:dyDescent="0.2"/>
    <row r="96" s="44" customFormat="1" x14ac:dyDescent="0.2"/>
    <row r="97" s="44" customFormat="1" x14ac:dyDescent="0.2"/>
    <row r="98" s="44" customFormat="1" x14ac:dyDescent="0.2"/>
    <row r="99" s="44" customFormat="1" x14ac:dyDescent="0.2"/>
    <row r="100" s="44" customFormat="1" x14ac:dyDescent="0.2"/>
    <row r="101" s="44" customFormat="1" x14ac:dyDescent="0.2"/>
    <row r="102" s="44" customFormat="1" x14ac:dyDescent="0.2"/>
    <row r="103" s="44" customFormat="1" x14ac:dyDescent="0.2"/>
    <row r="104" s="44" customFormat="1" x14ac:dyDescent="0.2"/>
    <row r="105" s="44" customFormat="1" x14ac:dyDescent="0.2"/>
    <row r="106" s="44" customFormat="1" x14ac:dyDescent="0.2"/>
    <row r="107" s="44" customFormat="1" x14ac:dyDescent="0.2"/>
    <row r="108" s="44" customFormat="1" x14ac:dyDescent="0.2"/>
    <row r="109" s="44" customFormat="1" x14ac:dyDescent="0.2"/>
    <row r="110" s="44" customFormat="1" x14ac:dyDescent="0.2"/>
    <row r="111" s="44" customFormat="1" x14ac:dyDescent="0.2"/>
    <row r="112" s="44" customFormat="1" x14ac:dyDescent="0.2"/>
    <row r="113" s="44" customFormat="1" x14ac:dyDescent="0.2"/>
    <row r="114" s="44" customFormat="1" x14ac:dyDescent="0.2"/>
    <row r="115" s="44" customFormat="1" x14ac:dyDescent="0.2"/>
    <row r="116" s="44" customFormat="1" x14ac:dyDescent="0.2"/>
    <row r="117" s="44" customFormat="1" x14ac:dyDescent="0.2"/>
    <row r="118" s="44" customFormat="1" x14ac:dyDescent="0.2"/>
    <row r="119" s="44" customFormat="1" x14ac:dyDescent="0.2"/>
    <row r="120" s="44" customFormat="1" x14ac:dyDescent="0.2"/>
    <row r="121" s="44" customFormat="1" x14ac:dyDescent="0.2"/>
    <row r="122" s="44" customFormat="1" x14ac:dyDescent="0.2"/>
    <row r="123" s="44" customFormat="1" x14ac:dyDescent="0.2"/>
    <row r="124" s="44" customFormat="1" x14ac:dyDescent="0.2"/>
    <row r="125" s="44" customFormat="1" x14ac:dyDescent="0.2"/>
    <row r="126" s="44" customFormat="1" x14ac:dyDescent="0.2"/>
    <row r="127" s="44" customFormat="1" x14ac:dyDescent="0.2"/>
    <row r="128" s="44" customFormat="1" x14ac:dyDescent="0.2"/>
    <row r="129" s="44" customFormat="1" x14ac:dyDescent="0.2"/>
    <row r="130" s="44" customFormat="1" x14ac:dyDescent="0.2"/>
    <row r="131" s="44" customFormat="1" x14ac:dyDescent="0.2"/>
    <row r="132" s="44" customFormat="1" x14ac:dyDescent="0.2"/>
    <row r="133" s="44" customFormat="1" x14ac:dyDescent="0.2"/>
    <row r="134" s="44" customFormat="1" x14ac:dyDescent="0.2"/>
    <row r="135" s="44" customFormat="1" x14ac:dyDescent="0.2"/>
    <row r="136" s="44" customFormat="1" x14ac:dyDescent="0.2"/>
    <row r="137" s="44" customFormat="1" x14ac:dyDescent="0.2"/>
    <row r="138" s="44" customFormat="1" x14ac:dyDescent="0.2"/>
    <row r="139" s="44" customFormat="1" x14ac:dyDescent="0.2"/>
    <row r="140" s="44" customFormat="1" x14ac:dyDescent="0.2"/>
    <row r="141" s="44" customFormat="1" x14ac:dyDescent="0.2"/>
    <row r="142" s="44" customFormat="1" x14ac:dyDescent="0.2"/>
    <row r="143" s="44" customFormat="1" x14ac:dyDescent="0.2"/>
    <row r="144" s="44" customFormat="1" x14ac:dyDescent="0.2"/>
    <row r="145" s="44" customFormat="1" x14ac:dyDescent="0.2"/>
    <row r="146" s="44" customFormat="1" x14ac:dyDescent="0.2"/>
    <row r="147" s="44" customFormat="1" x14ac:dyDescent="0.2"/>
    <row r="148" s="44" customFormat="1" x14ac:dyDescent="0.2"/>
    <row r="149" s="44" customFormat="1" x14ac:dyDescent="0.2"/>
    <row r="150" s="44" customFormat="1" x14ac:dyDescent="0.2"/>
    <row r="151" s="44" customFormat="1" x14ac:dyDescent="0.2"/>
    <row r="152" s="44" customFormat="1" x14ac:dyDescent="0.2"/>
    <row r="153" s="44" customFormat="1" x14ac:dyDescent="0.2"/>
    <row r="154" s="44" customFormat="1" x14ac:dyDescent="0.2"/>
    <row r="155" s="44" customFormat="1" x14ac:dyDescent="0.2"/>
    <row r="156" s="44" customFormat="1" x14ac:dyDescent="0.2"/>
    <row r="157" s="44" customFormat="1" x14ac:dyDescent="0.2"/>
    <row r="158" s="44" customFormat="1" x14ac:dyDescent="0.2"/>
    <row r="159" s="44" customFormat="1" x14ac:dyDescent="0.2"/>
    <row r="160" s="44" customFormat="1" x14ac:dyDescent="0.2"/>
    <row r="161" s="44" customFormat="1" x14ac:dyDescent="0.2"/>
    <row r="162" s="44" customFormat="1" x14ac:dyDescent="0.2"/>
    <row r="163" s="44" customFormat="1" x14ac:dyDescent="0.2"/>
    <row r="164" s="44" customFormat="1" x14ac:dyDescent="0.2"/>
    <row r="165" s="44" customFormat="1" x14ac:dyDescent="0.2"/>
    <row r="166" s="44" customFormat="1" x14ac:dyDescent="0.2"/>
    <row r="167" s="44" customFormat="1" x14ac:dyDescent="0.2"/>
    <row r="168" s="44" customFormat="1" x14ac:dyDescent="0.2"/>
    <row r="169" s="44" customFormat="1" x14ac:dyDescent="0.2"/>
    <row r="170" s="44" customFormat="1" x14ac:dyDescent="0.2"/>
    <row r="171" s="44" customFormat="1" x14ac:dyDescent="0.2"/>
    <row r="172" s="44" customFormat="1" x14ac:dyDescent="0.2"/>
    <row r="173" s="44" customFormat="1" x14ac:dyDescent="0.2"/>
    <row r="174" s="44" customFormat="1" x14ac:dyDescent="0.2"/>
    <row r="175" s="44" customFormat="1" x14ac:dyDescent="0.2"/>
    <row r="176" s="44" customFormat="1" x14ac:dyDescent="0.2"/>
    <row r="177" s="44" customFormat="1" x14ac:dyDescent="0.2"/>
    <row r="178" s="44" customFormat="1" x14ac:dyDescent="0.2"/>
    <row r="179" s="44" customFormat="1" x14ac:dyDescent="0.2"/>
    <row r="180" s="44" customFormat="1" x14ac:dyDescent="0.2"/>
    <row r="181" s="44" customFormat="1" x14ac:dyDescent="0.2"/>
    <row r="182" s="44" customFormat="1" x14ac:dyDescent="0.2"/>
    <row r="183" s="44" customFormat="1" x14ac:dyDescent="0.2"/>
    <row r="184" s="44" customFormat="1" x14ac:dyDescent="0.2"/>
    <row r="185" s="44" customFormat="1" x14ac:dyDescent="0.2"/>
    <row r="186" s="44" customFormat="1" x14ac:dyDescent="0.2"/>
    <row r="187" s="44" customFormat="1" x14ac:dyDescent="0.2"/>
    <row r="188" s="44" customFormat="1" x14ac:dyDescent="0.2"/>
    <row r="189" s="44" customFormat="1" x14ac:dyDescent="0.2"/>
    <row r="190" s="44" customFormat="1" x14ac:dyDescent="0.2"/>
    <row r="191" s="44" customFormat="1" x14ac:dyDescent="0.2"/>
    <row r="192" s="44" customFormat="1" x14ac:dyDescent="0.2"/>
    <row r="193" s="44" customFormat="1" x14ac:dyDescent="0.2"/>
    <row r="194" s="44" customFormat="1" x14ac:dyDescent="0.2"/>
    <row r="195" s="44" customFormat="1" x14ac:dyDescent="0.2"/>
    <row r="196" s="44" customFormat="1" x14ac:dyDescent="0.2"/>
    <row r="197" s="44" customFormat="1" x14ac:dyDescent="0.2"/>
    <row r="198" s="44" customFormat="1" x14ac:dyDescent="0.2"/>
    <row r="199" s="44" customFormat="1" x14ac:dyDescent="0.2"/>
    <row r="200" s="44" customFormat="1" x14ac:dyDescent="0.2"/>
  </sheetData>
  <mergeCells count="126">
    <mergeCell ref="R62:U62"/>
    <mergeCell ref="R63:U63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M16:S16"/>
    <mergeCell ref="L19:R19"/>
    <mergeCell ref="S19:U19"/>
    <mergeCell ref="L20:R20"/>
    <mergeCell ref="E21:G21"/>
    <mergeCell ref="L21:R21"/>
    <mergeCell ref="S21:U21"/>
    <mergeCell ref="D14:G14"/>
    <mergeCell ref="H14:J14"/>
    <mergeCell ref="D15:G15"/>
    <mergeCell ref="H15:J15"/>
    <mergeCell ref="D16:G16"/>
    <mergeCell ref="H16:J16"/>
    <mergeCell ref="D6:T6"/>
    <mergeCell ref="R7:U7"/>
    <mergeCell ref="R8:U8"/>
    <mergeCell ref="D11:G11"/>
    <mergeCell ref="D12:G12"/>
    <mergeCell ref="D13:G13"/>
    <mergeCell ref="H13:J13"/>
  </mergeCells>
  <pageMargins left="0.5" right="0.25" top="0.25" bottom="0.25" header="0" footer="0"/>
  <pageSetup paperSize="9" scale="73" orientation="portrait" r:id="rId1"/>
  <headerFooter alignWithMargins="0"/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81"/>
  <sheetViews>
    <sheetView zoomScaleNormal="100" workbookViewId="0">
      <selection activeCell="B12" sqref="B12:E12"/>
    </sheetView>
  </sheetViews>
  <sheetFormatPr defaultRowHeight="12.75" x14ac:dyDescent="0.2"/>
  <cols>
    <col min="1" max="1" width="2.7109375" style="295" customWidth="1"/>
    <col min="2" max="2" width="5.5703125" style="295" customWidth="1"/>
    <col min="3" max="3" width="5.42578125" style="295" customWidth="1"/>
    <col min="4" max="4" width="1.140625" style="295" customWidth="1"/>
    <col min="5" max="5" width="5.7109375" style="295" customWidth="1"/>
    <col min="6" max="6" width="12.5703125" style="295" customWidth="1"/>
    <col min="7" max="7" width="9" style="295" customWidth="1"/>
    <col min="8" max="8" width="11" style="295" customWidth="1"/>
    <col min="9" max="9" width="10.140625" style="295" customWidth="1"/>
    <col min="10" max="10" width="13.42578125" style="295" customWidth="1"/>
    <col min="11" max="11" width="9.42578125" style="295" customWidth="1"/>
    <col min="12" max="12" width="16.140625" style="295" customWidth="1"/>
    <col min="13" max="13" width="1" style="295" customWidth="1"/>
    <col min="14" max="16384" width="9.140625" style="295"/>
  </cols>
  <sheetData>
    <row r="2" spans="2:13" ht="15" x14ac:dyDescent="0.25">
      <c r="B2"/>
      <c r="C2"/>
      <c r="D2"/>
      <c r="E2"/>
      <c r="F2"/>
      <c r="G2"/>
      <c r="H2"/>
      <c r="I2"/>
      <c r="J2" s="93"/>
      <c r="K2"/>
      <c r="L2"/>
      <c r="M2"/>
    </row>
    <row r="3" spans="2:13" ht="15" customHeight="1" x14ac:dyDescent="0.25">
      <c r="B3"/>
      <c r="C3"/>
      <c r="D3"/>
      <c r="E3" s="74"/>
      <c r="F3"/>
      <c r="G3"/>
      <c r="H3"/>
      <c r="I3"/>
      <c r="J3" s="93"/>
      <c r="K3" s="93" t="s">
        <v>19</v>
      </c>
      <c r="L3" s="612" t="s">
        <v>468</v>
      </c>
      <c r="M3"/>
    </row>
    <row r="4" spans="2:13" ht="14.25" customHeight="1" x14ac:dyDescent="0.25">
      <c r="B4"/>
      <c r="C4"/>
      <c r="D4"/>
      <c r="E4"/>
      <c r="F4"/>
      <c r="G4"/>
      <c r="H4"/>
      <c r="I4"/>
      <c r="J4"/>
      <c r="K4" s="93"/>
      <c r="L4" s="297"/>
      <c r="M4"/>
    </row>
    <row r="5" spans="2:13" ht="18" x14ac:dyDescent="0.25">
      <c r="B5" s="975" t="s">
        <v>187</v>
      </c>
      <c r="C5" s="975"/>
      <c r="D5" s="975"/>
      <c r="E5" s="975"/>
      <c r="F5" s="975"/>
      <c r="G5" s="975"/>
      <c r="H5" s="975"/>
      <c r="I5" s="975"/>
      <c r="J5" s="975"/>
      <c r="K5" s="975"/>
      <c r="L5" s="975"/>
      <c r="M5"/>
    </row>
    <row r="6" spans="2:13" ht="15" x14ac:dyDescent="0.25">
      <c r="B6"/>
      <c r="C6"/>
      <c r="D6"/>
      <c r="E6"/>
      <c r="F6"/>
      <c r="G6"/>
      <c r="H6"/>
      <c r="I6"/>
      <c r="J6" s="93"/>
      <c r="K6" s="1"/>
      <c r="L6"/>
      <c r="M6"/>
    </row>
    <row r="7" spans="2:13" ht="15.75" x14ac:dyDescent="0.25">
      <c r="C7" s="6"/>
      <c r="D7" s="6"/>
      <c r="E7" s="6"/>
      <c r="F7" s="6"/>
      <c r="G7" s="6"/>
      <c r="H7" s="6"/>
      <c r="I7" s="6"/>
      <c r="J7" s="93" t="s">
        <v>188</v>
      </c>
      <c r="K7" s="6"/>
      <c r="L7" s="6"/>
      <c r="M7"/>
    </row>
    <row r="8" spans="2:13" ht="2.25" customHeight="1" x14ac:dyDescent="0.2">
      <c r="B8" s="45"/>
      <c r="C8" s="46"/>
      <c r="D8" s="46"/>
      <c r="E8" s="46"/>
      <c r="F8" s="46"/>
      <c r="G8" s="46"/>
      <c r="H8" s="46"/>
      <c r="I8" s="46"/>
      <c r="J8" s="46"/>
      <c r="K8" s="46"/>
      <c r="L8" s="47"/>
      <c r="M8"/>
    </row>
    <row r="9" spans="2:13" ht="3" customHeight="1" x14ac:dyDescent="0.2"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/>
    </row>
    <row r="10" spans="2:13" ht="15.75" customHeight="1" x14ac:dyDescent="0.25">
      <c r="B10" s="784" t="s">
        <v>127</v>
      </c>
      <c r="C10" s="784"/>
      <c r="D10" s="784"/>
      <c r="E10" s="784"/>
      <c r="F10" s="974" t="s">
        <v>212</v>
      </c>
      <c r="G10" s="974"/>
      <c r="H10" s="974"/>
      <c r="I10" s="94" t="s">
        <v>21</v>
      </c>
      <c r="J10" s="1"/>
      <c r="K10" s="96" t="s">
        <v>100</v>
      </c>
      <c r="L10" s="1"/>
      <c r="M10"/>
    </row>
    <row r="11" spans="2:13" ht="15" customHeight="1" x14ac:dyDescent="0.2">
      <c r="B11" s="784" t="s">
        <v>128</v>
      </c>
      <c r="C11" s="784"/>
      <c r="D11" s="784"/>
      <c r="E11" s="784"/>
      <c r="F11" s="355">
        <v>3063</v>
      </c>
      <c r="G11" s="30"/>
      <c r="H11" s="30"/>
      <c r="I11" s="91"/>
      <c r="J11" s="1"/>
      <c r="K11" s="976"/>
      <c r="L11" s="976"/>
      <c r="M11"/>
    </row>
    <row r="12" spans="2:13" ht="15.75" customHeight="1" x14ac:dyDescent="0.2">
      <c r="B12" s="784" t="s">
        <v>129</v>
      </c>
      <c r="C12" s="784"/>
      <c r="D12" s="784"/>
      <c r="E12" s="784"/>
      <c r="F12" s="974" t="s">
        <v>189</v>
      </c>
      <c r="G12" s="974"/>
      <c r="H12" s="974"/>
      <c r="I12" s="94" t="s">
        <v>22</v>
      </c>
      <c r="J12" s="1"/>
      <c r="K12" s="919"/>
      <c r="L12" s="920"/>
      <c r="M12"/>
    </row>
    <row r="13" spans="2:13" ht="14.25" customHeight="1" x14ac:dyDescent="0.2">
      <c r="B13" s="784" t="s">
        <v>130</v>
      </c>
      <c r="C13" s="784"/>
      <c r="D13" s="784"/>
      <c r="E13" s="784"/>
      <c r="F13" s="974" t="s">
        <v>190</v>
      </c>
      <c r="G13" s="974"/>
      <c r="H13" s="974"/>
      <c r="I13" s="91"/>
      <c r="J13" s="1"/>
      <c r="K13" s="3"/>
      <c r="L13"/>
      <c r="M13"/>
    </row>
    <row r="14" spans="2:13" ht="14.25" customHeight="1" x14ac:dyDescent="0.25">
      <c r="B14" s="784" t="s">
        <v>131</v>
      </c>
      <c r="C14" s="784"/>
      <c r="D14" s="784"/>
      <c r="E14" s="784"/>
      <c r="F14" s="974" t="s">
        <v>191</v>
      </c>
      <c r="G14" s="974"/>
      <c r="H14" s="974"/>
      <c r="I14" s="92"/>
      <c r="J14"/>
      <c r="K14"/>
      <c r="L14"/>
      <c r="M14"/>
    </row>
    <row r="15" spans="2:13" ht="6" customHeight="1" x14ac:dyDescent="0.2">
      <c r="B15"/>
      <c r="C15"/>
      <c r="D15"/>
      <c r="E15"/>
      <c r="F15"/>
      <c r="G15"/>
      <c r="H15"/>
      <c r="I15"/>
      <c r="J15"/>
      <c r="K15"/>
      <c r="L15"/>
      <c r="M15"/>
    </row>
    <row r="16" spans="2:13" ht="2.25" customHeight="1" x14ac:dyDescent="0.2"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7"/>
      <c r="M16"/>
    </row>
    <row r="17" spans="2:13" ht="3" customHeight="1" x14ac:dyDescent="0.2">
      <c r="B17" s="3"/>
      <c r="C17" s="3"/>
      <c r="D17" s="3"/>
      <c r="E17" s="3"/>
      <c r="F17" s="3"/>
      <c r="G17" s="3"/>
      <c r="H17" s="3"/>
      <c r="I17" s="31"/>
      <c r="J17" s="31"/>
      <c r="K17" s="3"/>
      <c r="L17" s="3"/>
      <c r="M17"/>
    </row>
    <row r="18" spans="2:13" ht="19.5" customHeight="1" x14ac:dyDescent="0.2">
      <c r="B18" s="977" t="s">
        <v>23</v>
      </c>
      <c r="C18" s="978"/>
      <c r="D18" s="977" t="s">
        <v>6</v>
      </c>
      <c r="E18" s="979"/>
      <c r="F18" s="979"/>
      <c r="G18" s="978"/>
      <c r="H18" s="977" t="s">
        <v>26</v>
      </c>
      <c r="I18" s="978"/>
      <c r="J18" s="977" t="s">
        <v>24</v>
      </c>
      <c r="K18" s="978"/>
      <c r="L18" s="298" t="s">
        <v>25</v>
      </c>
      <c r="M18"/>
    </row>
    <row r="19" spans="2:13" ht="15" customHeight="1" x14ac:dyDescent="0.2">
      <c r="B19" s="797" t="s">
        <v>469</v>
      </c>
      <c r="C19" s="980"/>
      <c r="D19" s="816" t="s">
        <v>444</v>
      </c>
      <c r="E19" s="852"/>
      <c r="F19" s="852"/>
      <c r="G19" s="798"/>
      <c r="H19" s="814" t="s">
        <v>244</v>
      </c>
      <c r="I19" s="815"/>
      <c r="J19" s="981" t="s">
        <v>443</v>
      </c>
      <c r="K19" s="982"/>
      <c r="L19" s="29" t="s">
        <v>192</v>
      </c>
      <c r="M19"/>
    </row>
    <row r="20" spans="2:13" ht="15" customHeight="1" x14ac:dyDescent="0.2">
      <c r="B20" s="987"/>
      <c r="C20" s="988"/>
      <c r="D20" s="794"/>
      <c r="E20" s="795"/>
      <c r="F20" s="795"/>
      <c r="G20" s="796"/>
      <c r="H20" s="989"/>
      <c r="I20" s="990"/>
      <c r="J20" s="983"/>
      <c r="K20" s="984"/>
      <c r="L20" s="299" t="s">
        <v>193</v>
      </c>
      <c r="M20"/>
    </row>
    <row r="21" spans="2:13" ht="15" customHeight="1" x14ac:dyDescent="0.2">
      <c r="B21" s="991"/>
      <c r="C21" s="992"/>
      <c r="D21" s="993"/>
      <c r="E21" s="994"/>
      <c r="F21" s="994"/>
      <c r="G21" s="988"/>
      <c r="H21" s="989"/>
      <c r="I21" s="990"/>
      <c r="J21" s="983"/>
      <c r="K21" s="984"/>
      <c r="L21" s="29"/>
      <c r="M21"/>
    </row>
    <row r="22" spans="2:13" ht="15" customHeight="1" x14ac:dyDescent="0.2">
      <c r="B22" s="995"/>
      <c r="C22" s="996"/>
      <c r="D22" s="989"/>
      <c r="E22" s="997"/>
      <c r="F22" s="997"/>
      <c r="G22" s="990"/>
      <c r="H22" s="989"/>
      <c r="I22" s="990"/>
      <c r="J22" s="983"/>
      <c r="K22" s="984"/>
      <c r="L22" s="29"/>
      <c r="M22"/>
    </row>
    <row r="23" spans="2:13" ht="15" customHeight="1" x14ac:dyDescent="0.2">
      <c r="B23" s="995"/>
      <c r="C23" s="996"/>
      <c r="D23" s="989"/>
      <c r="E23" s="997"/>
      <c r="F23" s="997"/>
      <c r="G23" s="990"/>
      <c r="H23" s="989"/>
      <c r="I23" s="990"/>
      <c r="J23" s="985"/>
      <c r="K23" s="986"/>
      <c r="L23" s="29"/>
      <c r="M23"/>
    </row>
    <row r="24" spans="2:13" s="300" customFormat="1" ht="3" customHeight="1" x14ac:dyDescent="0.2">
      <c r="B24" s="293"/>
      <c r="C24" s="294"/>
      <c r="D24" s="294"/>
      <c r="E24" s="294"/>
      <c r="F24" s="294"/>
      <c r="G24" s="294"/>
      <c r="H24" s="294"/>
      <c r="I24" s="294"/>
      <c r="J24" s="294"/>
      <c r="K24" s="274"/>
      <c r="L24" s="202"/>
      <c r="M24" s="3"/>
    </row>
    <row r="25" spans="2:13" s="300" customFormat="1" ht="4.5" customHeight="1" x14ac:dyDescent="0.2">
      <c r="B25" s="17"/>
      <c r="C25" s="17"/>
      <c r="D25" s="17"/>
      <c r="E25" s="17"/>
      <c r="F25" s="17"/>
      <c r="G25" s="17"/>
      <c r="H25" s="17"/>
      <c r="I25" s="17"/>
      <c r="J25" s="17"/>
      <c r="K25" s="16"/>
      <c r="L25" s="16"/>
      <c r="M25" s="3"/>
    </row>
    <row r="26" spans="2:13" ht="15.75" customHeight="1" x14ac:dyDescent="0.25">
      <c r="B26" s="99" t="s">
        <v>194</v>
      </c>
      <c r="C26" s="15"/>
      <c r="D26" s="16"/>
      <c r="E26" s="16"/>
      <c r="F26" s="17"/>
      <c r="G26" s="95" t="s">
        <v>28</v>
      </c>
      <c r="H26" s="998">
        <v>5000000</v>
      </c>
      <c r="I26" s="999"/>
      <c r="J26" s="98" t="s">
        <v>122</v>
      </c>
      <c r="K26" s="16"/>
      <c r="L26" s="16"/>
      <c r="M26"/>
    </row>
    <row r="27" spans="2:13" ht="15.75" customHeight="1" x14ac:dyDescent="0.25">
      <c r="B27" s="14"/>
      <c r="C27" s="15"/>
      <c r="D27" s="16"/>
      <c r="E27" s="16"/>
      <c r="F27" s="17"/>
      <c r="G27" s="95" t="s">
        <v>27</v>
      </c>
      <c r="H27" s="919"/>
      <c r="I27" s="920"/>
      <c r="J27" s="98" t="s">
        <v>126</v>
      </c>
      <c r="K27" s="16"/>
      <c r="L27" s="16"/>
      <c r="M27"/>
    </row>
    <row r="28" spans="2:13" ht="15" customHeight="1" x14ac:dyDescent="0.2">
      <c r="B28" s="14"/>
      <c r="C28" s="15"/>
      <c r="D28" s="16"/>
      <c r="E28" s="16"/>
      <c r="F28" s="17"/>
      <c r="G28" s="301"/>
      <c r="H28" s="919"/>
      <c r="I28" s="920"/>
      <c r="J28" s="98" t="s">
        <v>124</v>
      </c>
      <c r="K28" s="16"/>
      <c r="L28" s="16"/>
      <c r="M28"/>
    </row>
    <row r="29" spans="2:13" x14ac:dyDescent="0.2">
      <c r="B29" s="14"/>
      <c r="C29" s="15"/>
      <c r="D29" s="16"/>
      <c r="E29" s="16"/>
      <c r="F29" s="17"/>
      <c r="G29" s="15"/>
      <c r="H29" s="17"/>
      <c r="I29" s="17"/>
      <c r="J29" s="98" t="s">
        <v>125</v>
      </c>
      <c r="K29" s="16"/>
      <c r="L29" s="16"/>
      <c r="M29"/>
    </row>
    <row r="30" spans="2:13" ht="14.25" customHeight="1" x14ac:dyDescent="0.2">
      <c r="B30" s="1000" t="s">
        <v>261</v>
      </c>
      <c r="C30" s="1000"/>
      <c r="D30" s="1000"/>
      <c r="E30" s="1000"/>
      <c r="F30" s="1000"/>
      <c r="G30" s="1000"/>
      <c r="H30" s="1000"/>
      <c r="I30" s="1000"/>
      <c r="J30" s="1000"/>
      <c r="K30" s="1000"/>
      <c r="L30" s="1000"/>
      <c r="M30"/>
    </row>
    <row r="31" spans="2:13" ht="12" customHeight="1" x14ac:dyDescent="0.2">
      <c r="B31" s="14"/>
      <c r="C31" s="15"/>
      <c r="D31" s="16"/>
      <c r="E31" s="16"/>
      <c r="F31" s="17"/>
      <c r="G31" s="16"/>
      <c r="H31" s="16"/>
      <c r="I31" s="16"/>
      <c r="J31" s="17"/>
      <c r="K31" s="16"/>
      <c r="L31" s="16"/>
      <c r="M31"/>
    </row>
    <row r="32" spans="2:13" ht="0.75" customHeight="1" x14ac:dyDescent="0.2">
      <c r="B32" s="302"/>
      <c r="C32" s="303"/>
      <c r="D32" s="274"/>
      <c r="E32" s="274"/>
      <c r="F32" s="294"/>
      <c r="G32" s="274"/>
      <c r="H32" s="274"/>
      <c r="I32" s="274"/>
      <c r="J32" s="294"/>
      <c r="K32" s="274"/>
      <c r="L32" s="202"/>
      <c r="M32"/>
    </row>
    <row r="33" spans="2:13" ht="4.5" customHeight="1" x14ac:dyDescent="0.2">
      <c r="B33" s="14"/>
      <c r="C33" s="15"/>
      <c r="D33" s="16"/>
      <c r="E33" s="16"/>
      <c r="F33" s="17"/>
      <c r="G33" s="16"/>
      <c r="H33" s="36"/>
      <c r="I33" s="16"/>
      <c r="J33" s="17"/>
      <c r="K33" s="16"/>
      <c r="L33" s="16"/>
      <c r="M33"/>
    </row>
    <row r="34" spans="2:13" ht="14.25" customHeight="1" x14ac:dyDescent="0.2">
      <c r="B34" s="14"/>
      <c r="C34" s="99" t="s">
        <v>121</v>
      </c>
      <c r="D34" s="16"/>
      <c r="E34" s="16"/>
      <c r="F34" s="17"/>
      <c r="G34" s="16"/>
      <c r="H34" s="43"/>
      <c r="I34" s="99" t="s">
        <v>120</v>
      </c>
      <c r="J34" s="17"/>
      <c r="K34" s="90"/>
      <c r="L34" s="16"/>
      <c r="M34"/>
    </row>
    <row r="35" spans="2:13" ht="14.25" customHeight="1" x14ac:dyDescent="0.2">
      <c r="B35" s="14"/>
      <c r="C35" s="99" t="s">
        <v>119</v>
      </c>
      <c r="D35" s="16"/>
      <c r="E35" s="16"/>
      <c r="F35" s="17"/>
      <c r="G35" s="16"/>
      <c r="H35" s="43"/>
      <c r="I35" s="99" t="s">
        <v>29</v>
      </c>
      <c r="J35" s="17"/>
      <c r="K35" s="16"/>
      <c r="L35" s="16"/>
      <c r="M35"/>
    </row>
    <row r="36" spans="2:13" ht="14.25" customHeight="1" x14ac:dyDescent="0.2">
      <c r="B36" s="14"/>
      <c r="C36" s="15"/>
      <c r="D36" s="16"/>
      <c r="E36" s="16"/>
      <c r="F36" s="17"/>
      <c r="G36" s="16"/>
      <c r="H36" s="43"/>
      <c r="I36" s="16"/>
      <c r="J36" s="17"/>
      <c r="K36" s="16"/>
      <c r="L36" s="16"/>
      <c r="M36"/>
    </row>
    <row r="37" spans="2:13" ht="14.25" customHeight="1" x14ac:dyDescent="0.2">
      <c r="B37" s="14"/>
      <c r="C37" s="15"/>
      <c r="D37" s="16"/>
      <c r="E37" s="16"/>
      <c r="F37" s="17"/>
      <c r="G37" s="16"/>
      <c r="H37" s="43"/>
      <c r="I37" s="16"/>
      <c r="J37" s="17"/>
      <c r="K37" s="16"/>
      <c r="L37" s="16"/>
      <c r="M37"/>
    </row>
    <row r="38" spans="2:13" ht="14.25" customHeight="1" x14ac:dyDescent="0.2">
      <c r="B38" s="14"/>
      <c r="C38" s="15"/>
      <c r="D38" s="16"/>
      <c r="E38" s="16"/>
      <c r="F38" s="17"/>
      <c r="G38" s="16"/>
      <c r="H38" s="43"/>
      <c r="I38" s="16"/>
      <c r="J38" s="17"/>
      <c r="K38" s="16"/>
      <c r="L38" s="16"/>
      <c r="M38"/>
    </row>
    <row r="39" spans="2:13" ht="14.25" customHeight="1" x14ac:dyDescent="0.25">
      <c r="B39" s="30"/>
      <c r="C39" s="1001" t="s">
        <v>262</v>
      </c>
      <c r="D39" s="1001"/>
      <c r="E39" s="1001"/>
      <c r="F39" s="1001"/>
      <c r="G39" s="1002" t="s">
        <v>470</v>
      </c>
      <c r="H39" s="1003"/>
      <c r="I39" s="1004" t="s">
        <v>195</v>
      </c>
      <c r="J39" s="1005"/>
      <c r="K39" s="1006"/>
      <c r="L39" s="1003"/>
      <c r="M39"/>
    </row>
    <row r="40" spans="2:13" ht="5.25" customHeight="1" x14ac:dyDescent="0.2">
      <c r="B40"/>
      <c r="C40"/>
      <c r="D40"/>
      <c r="E40"/>
      <c r="F40"/>
      <c r="G40"/>
      <c r="H40" s="39"/>
      <c r="I40"/>
      <c r="J40" s="3"/>
      <c r="K40" s="3"/>
      <c r="L40" s="3"/>
      <c r="M40"/>
    </row>
    <row r="41" spans="2:13" ht="2.25" customHeight="1" x14ac:dyDescent="0.2">
      <c r="B41" s="13"/>
      <c r="C41" s="5"/>
      <c r="D41" s="5"/>
      <c r="E41" s="5"/>
      <c r="F41" s="5"/>
      <c r="G41" s="5"/>
      <c r="H41" s="5"/>
      <c r="I41" s="5"/>
      <c r="J41" s="5"/>
      <c r="K41" s="5"/>
      <c r="L41" s="4"/>
      <c r="M41"/>
    </row>
    <row r="42" spans="2:13" ht="3" customHeight="1" x14ac:dyDescent="0.2">
      <c r="B42"/>
      <c r="C42"/>
      <c r="D42"/>
      <c r="E42"/>
      <c r="F42"/>
      <c r="G42"/>
      <c r="H42"/>
      <c r="I42"/>
      <c r="J42"/>
      <c r="K42"/>
      <c r="L42"/>
      <c r="M42"/>
    </row>
    <row r="43" spans="2:13" ht="16.5" customHeight="1" x14ac:dyDescent="0.2">
      <c r="B43" s="1007" t="s">
        <v>118</v>
      </c>
      <c r="C43" s="1007"/>
      <c r="D43" s="1007"/>
      <c r="E43" s="1007"/>
      <c r="F43" s="1007"/>
      <c r="G43" s="1007"/>
      <c r="H43" s="1007"/>
      <c r="I43" s="1007"/>
      <c r="J43" s="1007"/>
      <c r="K43" s="1007"/>
      <c r="L43" s="1007"/>
      <c r="M43"/>
    </row>
    <row r="44" spans="2:13" ht="2.25" customHeight="1" x14ac:dyDescent="0.2">
      <c r="B44" s="40"/>
      <c r="C44" s="31"/>
      <c r="D44" s="31"/>
      <c r="E44" s="31"/>
      <c r="F44" s="31"/>
      <c r="G44" s="31"/>
      <c r="H44" s="31"/>
      <c r="I44" s="31"/>
      <c r="J44" s="31"/>
      <c r="K44" s="31"/>
      <c r="L44" s="79"/>
      <c r="M44"/>
    </row>
    <row r="45" spans="2:13" ht="3.75" customHeight="1" x14ac:dyDescent="0.2">
      <c r="B45"/>
      <c r="C45"/>
      <c r="D45"/>
      <c r="E45"/>
      <c r="F45"/>
      <c r="G45"/>
      <c r="H45"/>
      <c r="I45"/>
      <c r="J45"/>
      <c r="K45"/>
      <c r="L45"/>
      <c r="M45"/>
    </row>
    <row r="46" spans="2:13" ht="17.25" customHeight="1" x14ac:dyDescent="0.2">
      <c r="B46" s="94" t="s">
        <v>196</v>
      </c>
      <c r="C46"/>
      <c r="D46"/>
      <c r="E46"/>
      <c r="F46"/>
      <c r="G46" s="97" t="s">
        <v>28</v>
      </c>
      <c r="H46" s="919"/>
      <c r="I46" s="920"/>
      <c r="J46" t="s">
        <v>197</v>
      </c>
      <c r="K46" s="3"/>
      <c r="L46" s="3"/>
      <c r="M46" s="3"/>
    </row>
    <row r="47" spans="2:13" ht="15.75" customHeight="1" x14ac:dyDescent="0.2">
      <c r="B47" s="1008"/>
      <c r="C47" s="1008"/>
      <c r="D47" s="1008"/>
      <c r="E47" s="1008"/>
      <c r="F47"/>
      <c r="G47" s="97" t="s">
        <v>27</v>
      </c>
      <c r="H47" s="919"/>
      <c r="I47" s="920"/>
      <c r="J47"/>
      <c r="K47"/>
      <c r="L47"/>
      <c r="M47"/>
    </row>
    <row r="48" spans="2:13" ht="16.5" customHeight="1" x14ac:dyDescent="0.2">
      <c r="B48" s="831"/>
      <c r="C48" s="831"/>
      <c r="D48" s="831"/>
      <c r="E48" s="831"/>
      <c r="F48"/>
      <c r="G48" s="304"/>
      <c r="H48" s="919"/>
      <c r="I48" s="920"/>
      <c r="J48"/>
      <c r="K48"/>
      <c r="L48"/>
      <c r="M48"/>
    </row>
    <row r="49" spans="2:13" ht="2.25" customHeight="1" x14ac:dyDescent="0.2">
      <c r="B49"/>
      <c r="C49"/>
      <c r="D49"/>
      <c r="E49"/>
      <c r="F49"/>
      <c r="G49"/>
      <c r="H49"/>
      <c r="I49"/>
      <c r="J49"/>
      <c r="K49"/>
      <c r="L49"/>
      <c r="M49"/>
    </row>
    <row r="50" spans="2:13" ht="15.75" customHeight="1" x14ac:dyDescent="0.2">
      <c r="B50" s="1009" t="s">
        <v>198</v>
      </c>
      <c r="C50" s="1009"/>
      <c r="D50" s="1009"/>
      <c r="E50" s="1009"/>
      <c r="F50" s="1009"/>
      <c r="G50" s="1009"/>
      <c r="H50" s="1009"/>
      <c r="I50" s="1009"/>
      <c r="J50" s="1009"/>
      <c r="K50" s="1009"/>
      <c r="L50" s="1009"/>
      <c r="M50"/>
    </row>
    <row r="51" spans="2:13" ht="3.75" customHeight="1" x14ac:dyDescent="0.2">
      <c r="B51"/>
      <c r="C51"/>
      <c r="D51"/>
      <c r="E51"/>
      <c r="F51"/>
      <c r="G51"/>
      <c r="H51"/>
      <c r="I51"/>
      <c r="J51"/>
      <c r="K51" s="3"/>
      <c r="L51"/>
      <c r="M51"/>
    </row>
    <row r="52" spans="2:13" ht="14.25" customHeight="1" x14ac:dyDescent="0.2">
      <c r="B52" s="94" t="s">
        <v>30</v>
      </c>
      <c r="C52"/>
      <c r="D52"/>
      <c r="E52"/>
      <c r="F52" s="817" t="s">
        <v>227</v>
      </c>
      <c r="G52" s="1010"/>
      <c r="H52"/>
      <c r="I52"/>
      <c r="J52" t="s">
        <v>199</v>
      </c>
      <c r="K52" s="94" t="s">
        <v>31</v>
      </c>
      <c r="L52"/>
      <c r="M52"/>
    </row>
    <row r="53" spans="2:13" ht="4.5" customHeight="1" x14ac:dyDescent="0.2">
      <c r="B53"/>
      <c r="C53"/>
      <c r="D53"/>
      <c r="E53"/>
      <c r="F53"/>
      <c r="G53"/>
      <c r="H53"/>
      <c r="I53"/>
      <c r="J53"/>
      <c r="K53"/>
      <c r="L53"/>
      <c r="M53"/>
    </row>
    <row r="54" spans="2:13" ht="15" x14ac:dyDescent="0.25">
      <c r="B54" s="94" t="s">
        <v>200</v>
      </c>
      <c r="C54"/>
      <c r="D54"/>
      <c r="E54" s="1011" t="s">
        <v>38</v>
      </c>
      <c r="F54" s="1011"/>
      <c r="G54" s="305" t="s">
        <v>201</v>
      </c>
      <c r="H54" s="306" t="s">
        <v>202</v>
      </c>
      <c r="I54" s="92"/>
      <c r="J54" s="92" t="s">
        <v>123</v>
      </c>
      <c r="K54" s="1012"/>
      <c r="L54" s="1012"/>
      <c r="M54"/>
    </row>
    <row r="55" spans="2:13" ht="5.25" customHeight="1" x14ac:dyDescent="0.2">
      <c r="B55"/>
      <c r="C55"/>
      <c r="D55"/>
      <c r="E55"/>
      <c r="F55"/>
      <c r="G55"/>
      <c r="H55"/>
      <c r="I55"/>
      <c r="J55"/>
      <c r="K55"/>
      <c r="L55"/>
      <c r="M55"/>
    </row>
    <row r="56" spans="2:13" ht="13.5" customHeight="1" x14ac:dyDescent="0.25">
      <c r="B56" s="94" t="s">
        <v>203</v>
      </c>
      <c r="C56"/>
      <c r="D56"/>
      <c r="E56"/>
      <c r="F56"/>
      <c r="G56" s="95" t="s">
        <v>28</v>
      </c>
      <c r="H56" s="919"/>
      <c r="I56" s="920"/>
      <c r="J56"/>
      <c r="K56"/>
      <c r="L56"/>
      <c r="M56"/>
    </row>
    <row r="57" spans="2:13" ht="15" customHeight="1" x14ac:dyDescent="0.25">
      <c r="B57"/>
      <c r="C57"/>
      <c r="D57"/>
      <c r="E57"/>
      <c r="F57"/>
      <c r="G57" s="95" t="s">
        <v>27</v>
      </c>
      <c r="H57" s="919"/>
      <c r="I57" s="920"/>
      <c r="J57"/>
      <c r="K57" s="967" t="s">
        <v>204</v>
      </c>
      <c r="L57" s="967"/>
      <c r="M57"/>
    </row>
    <row r="58" spans="2:13" ht="14.25" customHeight="1" x14ac:dyDescent="0.25">
      <c r="B58"/>
      <c r="C58"/>
      <c r="D58"/>
      <c r="E58"/>
      <c r="F58"/>
      <c r="G58" s="307"/>
      <c r="H58" s="919"/>
      <c r="I58" s="920"/>
      <c r="J58" s="305" t="s">
        <v>39</v>
      </c>
      <c r="K58" s="1013" t="s">
        <v>205</v>
      </c>
      <c r="L58" s="1013"/>
      <c r="M58"/>
    </row>
    <row r="59" spans="2:13" ht="3.75" customHeight="1" x14ac:dyDescent="0.2">
      <c r="B59"/>
      <c r="C59"/>
      <c r="D59"/>
      <c r="E59"/>
      <c r="F59"/>
      <c r="G59"/>
      <c r="H59"/>
      <c r="I59"/>
      <c r="J59"/>
      <c r="K59"/>
      <c r="L59"/>
      <c r="M59"/>
    </row>
    <row r="60" spans="2:13" ht="3" customHeight="1" x14ac:dyDescent="0.2">
      <c r="B60" s="13"/>
      <c r="C60" s="5"/>
      <c r="D60" s="5"/>
      <c r="E60" s="5"/>
      <c r="F60" s="5"/>
      <c r="G60" s="5"/>
      <c r="H60" s="5"/>
      <c r="I60" s="5"/>
      <c r="J60" s="5"/>
      <c r="K60" s="5"/>
      <c r="L60" s="4"/>
      <c r="M60"/>
    </row>
    <row r="61" spans="2:13" ht="3" customHeight="1" x14ac:dyDescent="0.2">
      <c r="B61"/>
      <c r="C61"/>
      <c r="D61"/>
      <c r="E61"/>
      <c r="F61"/>
      <c r="G61"/>
      <c r="H61"/>
      <c r="I61"/>
      <c r="J61"/>
      <c r="K61"/>
      <c r="L61"/>
      <c r="M61"/>
    </row>
    <row r="62" spans="2:13" ht="17.25" customHeight="1" x14ac:dyDescent="0.2">
      <c r="B62" s="1014" t="s">
        <v>32</v>
      </c>
      <c r="C62" s="1014"/>
      <c r="D62" s="1014"/>
      <c r="E62" s="1014"/>
      <c r="F62" s="1014"/>
      <c r="G62" s="1014"/>
      <c r="H62" s="1014"/>
      <c r="I62" s="1014"/>
      <c r="J62" s="1014"/>
      <c r="K62" s="1014"/>
      <c r="L62" s="1014"/>
      <c r="M62"/>
    </row>
    <row r="63" spans="2:13" ht="2.25" customHeight="1" x14ac:dyDescent="0.2">
      <c r="B63" s="13"/>
      <c r="C63" s="5"/>
      <c r="D63" s="5"/>
      <c r="E63" s="5"/>
      <c r="F63" s="5"/>
      <c r="G63" s="5"/>
      <c r="H63" s="5"/>
      <c r="I63" s="5"/>
      <c r="J63" s="5"/>
      <c r="K63" s="5"/>
      <c r="L63" s="4"/>
      <c r="M63"/>
    </row>
    <row r="64" spans="2:13" ht="3" customHeight="1" x14ac:dyDescent="0.2">
      <c r="B64"/>
      <c r="C64"/>
      <c r="D64"/>
      <c r="E64"/>
      <c r="F64"/>
      <c r="G64"/>
      <c r="H64"/>
      <c r="I64"/>
      <c r="J64"/>
      <c r="K64"/>
      <c r="L64"/>
      <c r="M64"/>
    </row>
    <row r="65" spans="2:13" ht="17.25" customHeight="1" x14ac:dyDescent="0.2">
      <c r="B65" s="1015" t="s">
        <v>33</v>
      </c>
      <c r="C65" s="1016"/>
      <c r="D65" s="1016"/>
      <c r="E65" s="1017"/>
      <c r="F65" s="1018" t="s">
        <v>35</v>
      </c>
      <c r="G65" s="1019"/>
      <c r="H65" s="1018" t="s">
        <v>36</v>
      </c>
      <c r="I65" s="1020"/>
      <c r="J65" s="1019"/>
      <c r="K65" s="1018" t="s">
        <v>37</v>
      </c>
      <c r="L65" s="1019"/>
      <c r="M65"/>
    </row>
    <row r="66" spans="2:13" ht="15" customHeight="1" x14ac:dyDescent="0.2">
      <c r="B66" s="1015" t="s">
        <v>34</v>
      </c>
      <c r="C66" s="1017"/>
      <c r="D66" s="1015" t="s">
        <v>23</v>
      </c>
      <c r="E66" s="1017"/>
      <c r="F66" s="1024"/>
      <c r="G66" s="1025"/>
      <c r="H66" s="1024"/>
      <c r="I66" s="1026"/>
      <c r="J66" s="1025"/>
      <c r="K66" s="1024"/>
      <c r="L66" s="1025"/>
      <c r="M66"/>
    </row>
    <row r="67" spans="2:13" x14ac:dyDescent="0.2">
      <c r="B67" s="1021"/>
      <c r="C67" s="1022"/>
      <c r="D67" s="1021"/>
      <c r="E67" s="1022"/>
      <c r="F67" s="1021"/>
      <c r="G67" s="1022"/>
      <c r="H67" s="1021"/>
      <c r="I67" s="1023"/>
      <c r="J67" s="1022"/>
      <c r="K67" s="1021"/>
      <c r="L67" s="1022"/>
      <c r="M67"/>
    </row>
    <row r="68" spans="2:13" x14ac:dyDescent="0.2">
      <c r="B68" s="308"/>
      <c r="C68" s="309"/>
      <c r="D68" s="308"/>
      <c r="E68" s="309"/>
      <c r="F68" s="308"/>
      <c r="G68" s="309"/>
      <c r="H68" s="308"/>
      <c r="I68" s="292"/>
      <c r="J68" s="309"/>
      <c r="K68" s="308"/>
      <c r="L68" s="309"/>
      <c r="M68"/>
    </row>
    <row r="69" spans="2:13" x14ac:dyDescent="0.2">
      <c r="B69" s="1027"/>
      <c r="C69" s="1028"/>
      <c r="D69" s="1027"/>
      <c r="E69" s="1028"/>
      <c r="F69" s="1027"/>
      <c r="G69" s="1028"/>
      <c r="H69" s="1027"/>
      <c r="I69" s="786"/>
      <c r="J69" s="1028"/>
      <c r="K69" s="1027"/>
      <c r="L69" s="1028"/>
      <c r="M69"/>
    </row>
    <row r="70" spans="2:13" x14ac:dyDescent="0.2">
      <c r="B70" s="1033"/>
      <c r="C70" s="1034"/>
      <c r="D70" s="1033"/>
      <c r="E70" s="1034"/>
      <c r="F70" s="1033"/>
      <c r="G70" s="1034"/>
      <c r="H70" s="1033"/>
      <c r="I70" s="976"/>
      <c r="J70" s="1034"/>
      <c r="K70" s="1033"/>
      <c r="L70" s="1034"/>
      <c r="M70"/>
    </row>
    <row r="71" spans="2:13" ht="14.25" x14ac:dyDescent="0.2">
      <c r="B71" s="310"/>
      <c r="C71" s="311"/>
      <c r="D71" s="311"/>
      <c r="E71" s="311"/>
      <c r="F71" s="312"/>
      <c r="G71" s="312"/>
      <c r="H71" s="313" t="s">
        <v>206</v>
      </c>
      <c r="I71" s="312"/>
      <c r="J71" s="312"/>
      <c r="K71" s="312"/>
      <c r="L71" s="314"/>
      <c r="M71"/>
    </row>
    <row r="72" spans="2:13" x14ac:dyDescent="0.2">
      <c r="B72" s="308"/>
      <c r="C72" s="292"/>
      <c r="D72" s="292"/>
      <c r="E72" s="292"/>
      <c r="F72" s="33"/>
      <c r="G72" s="33"/>
      <c r="H72" s="33"/>
      <c r="I72" s="33"/>
      <c r="J72" s="33"/>
      <c r="K72" s="33"/>
      <c r="L72" s="315"/>
      <c r="M72"/>
    </row>
    <row r="73" spans="2:13" x14ac:dyDescent="0.2">
      <c r="B73" s="308"/>
      <c r="C73" s="292"/>
      <c r="D73" s="292"/>
      <c r="E73" s="292"/>
      <c r="F73" s="33"/>
      <c r="G73" s="33"/>
      <c r="H73" s="33"/>
      <c r="I73" s="33"/>
      <c r="J73" s="33"/>
      <c r="K73" s="33"/>
      <c r="L73" s="315"/>
      <c r="M73"/>
    </row>
    <row r="74" spans="2:13" x14ac:dyDescent="0.2">
      <c r="B74" s="308"/>
      <c r="C74" s="292"/>
      <c r="D74" s="292"/>
      <c r="E74" s="292"/>
      <c r="F74" s="33"/>
      <c r="G74" s="33"/>
      <c r="H74" s="33"/>
      <c r="I74" s="33"/>
      <c r="J74" s="33"/>
      <c r="K74" s="33"/>
      <c r="L74" s="315"/>
      <c r="M74"/>
    </row>
    <row r="75" spans="2:13" x14ac:dyDescent="0.2">
      <c r="B75" s="308"/>
      <c r="C75" s="292"/>
      <c r="D75" s="292"/>
      <c r="E75" s="292"/>
      <c r="F75" s="33"/>
      <c r="G75" s="33"/>
      <c r="H75" s="786" t="s">
        <v>207</v>
      </c>
      <c r="I75" s="786"/>
      <c r="J75" s="33"/>
      <c r="K75" s="33"/>
      <c r="L75" s="315"/>
      <c r="M75"/>
    </row>
    <row r="76" spans="2:13" x14ac:dyDescent="0.2">
      <c r="B76" s="316"/>
      <c r="C76" s="317"/>
      <c r="D76" s="317"/>
      <c r="E76" s="317"/>
      <c r="F76" s="318"/>
      <c r="G76" s="318"/>
      <c r="H76" s="1029" t="s">
        <v>208</v>
      </c>
      <c r="I76" s="1029"/>
      <c r="J76" s="318"/>
      <c r="K76" s="318"/>
      <c r="L76" s="319"/>
      <c r="M76"/>
    </row>
    <row r="77" spans="2:13" ht="11.25" customHeight="1" x14ac:dyDescent="0.2">
      <c r="B77" s="292"/>
      <c r="C77" s="292"/>
      <c r="D77" s="292"/>
      <c r="E77" s="292"/>
      <c r="F77" s="33"/>
      <c r="G77" s="33"/>
      <c r="H77" s="33"/>
      <c r="I77" s="33"/>
      <c r="J77" s="33"/>
      <c r="K77" s="33"/>
      <c r="L77" s="33"/>
      <c r="M77"/>
    </row>
    <row r="78" spans="2:13" x14ac:dyDescent="0.2">
      <c r="B78" s="292"/>
      <c r="C78" s="100" t="s">
        <v>132</v>
      </c>
      <c r="D78" s="292"/>
      <c r="E78" s="292"/>
      <c r="F78" s="33"/>
      <c r="G78" s="33"/>
      <c r="H78" s="33"/>
      <c r="I78" s="101" t="s">
        <v>133</v>
      </c>
      <c r="J78" s="89"/>
      <c r="K78" s="33"/>
      <c r="L78" s="33"/>
      <c r="M78"/>
    </row>
    <row r="79" spans="2:13" x14ac:dyDescent="0.2">
      <c r="B79" s="292"/>
      <c r="C79" s="100"/>
      <c r="D79" s="292"/>
      <c r="E79" s="292"/>
      <c r="F79" s="33"/>
      <c r="G79" s="33"/>
      <c r="H79" s="33"/>
      <c r="I79" s="101"/>
      <c r="J79" s="89"/>
      <c r="K79" s="33"/>
      <c r="L79" s="33"/>
      <c r="M79"/>
    </row>
    <row r="80" spans="2:13" ht="15.75" customHeight="1" x14ac:dyDescent="0.2">
      <c r="B80" s="292"/>
      <c r="C80" s="1030" t="s">
        <v>209</v>
      </c>
      <c r="D80" s="1031"/>
      <c r="E80" s="1031"/>
      <c r="F80" s="1031"/>
      <c r="G80" s="1032"/>
      <c r="H80" s="33"/>
      <c r="I80" s="101"/>
      <c r="J80" s="89"/>
      <c r="K80" s="1030" t="s">
        <v>210</v>
      </c>
      <c r="L80" s="1031"/>
      <c r="M80" s="1032"/>
    </row>
    <row r="81" spans="2:13" x14ac:dyDescent="0.2">
      <c r="B81" s="88"/>
      <c r="C81"/>
      <c r="D81"/>
      <c r="E81"/>
      <c r="F81"/>
      <c r="G81"/>
      <c r="H81"/>
      <c r="I81"/>
      <c r="J81"/>
      <c r="K81"/>
      <c r="L81"/>
      <c r="M81"/>
    </row>
  </sheetData>
  <mergeCells count="84">
    <mergeCell ref="H75:I75"/>
    <mergeCell ref="H76:I76"/>
    <mergeCell ref="C80:G80"/>
    <mergeCell ref="K80:M80"/>
    <mergeCell ref="B70:C70"/>
    <mergeCell ref="D70:E70"/>
    <mergeCell ref="F70:G70"/>
    <mergeCell ref="H70:J70"/>
    <mergeCell ref="K70:L70"/>
    <mergeCell ref="B69:C69"/>
    <mergeCell ref="D69:E69"/>
    <mergeCell ref="F69:G69"/>
    <mergeCell ref="H69:J69"/>
    <mergeCell ref="K69:L69"/>
    <mergeCell ref="B66:C66"/>
    <mergeCell ref="D66:E66"/>
    <mergeCell ref="F66:G66"/>
    <mergeCell ref="H66:J66"/>
    <mergeCell ref="K66:L66"/>
    <mergeCell ref="B67:C67"/>
    <mergeCell ref="D67:E67"/>
    <mergeCell ref="F67:G67"/>
    <mergeCell ref="H67:J67"/>
    <mergeCell ref="K67:L67"/>
    <mergeCell ref="H56:I56"/>
    <mergeCell ref="H58:I58"/>
    <mergeCell ref="K58:L58"/>
    <mergeCell ref="B62:L62"/>
    <mergeCell ref="B65:E65"/>
    <mergeCell ref="F65:G65"/>
    <mergeCell ref="H65:J65"/>
    <mergeCell ref="K65:L65"/>
    <mergeCell ref="C39:F39"/>
    <mergeCell ref="G39:H39"/>
    <mergeCell ref="I39:J39"/>
    <mergeCell ref="K39:L39"/>
    <mergeCell ref="H57:I57"/>
    <mergeCell ref="K57:L57"/>
    <mergeCell ref="B43:L43"/>
    <mergeCell ref="H46:I46"/>
    <mergeCell ref="B47:E47"/>
    <mergeCell ref="H47:I47"/>
    <mergeCell ref="B48:E48"/>
    <mergeCell ref="H48:I48"/>
    <mergeCell ref="B50:L50"/>
    <mergeCell ref="F52:G52"/>
    <mergeCell ref="E54:F54"/>
    <mergeCell ref="K54:L54"/>
    <mergeCell ref="H23:I23"/>
    <mergeCell ref="H26:I26"/>
    <mergeCell ref="H27:I27"/>
    <mergeCell ref="H28:I28"/>
    <mergeCell ref="B30:L30"/>
    <mergeCell ref="J18:K18"/>
    <mergeCell ref="B19:C19"/>
    <mergeCell ref="D19:G19"/>
    <mergeCell ref="H19:I19"/>
    <mergeCell ref="J19:K23"/>
    <mergeCell ref="B20:C20"/>
    <mergeCell ref="D20:G20"/>
    <mergeCell ref="H20:I20"/>
    <mergeCell ref="B21:C21"/>
    <mergeCell ref="D21:G21"/>
    <mergeCell ref="H21:I21"/>
    <mergeCell ref="B22:C22"/>
    <mergeCell ref="D22:G22"/>
    <mergeCell ref="H22:I22"/>
    <mergeCell ref="B23:C23"/>
    <mergeCell ref="D23:G23"/>
    <mergeCell ref="B13:E13"/>
    <mergeCell ref="F13:H13"/>
    <mergeCell ref="B14:E14"/>
    <mergeCell ref="F14:H14"/>
    <mergeCell ref="B18:C18"/>
    <mergeCell ref="D18:G18"/>
    <mergeCell ref="H18:I18"/>
    <mergeCell ref="B12:E12"/>
    <mergeCell ref="F12:H12"/>
    <mergeCell ref="K12:L12"/>
    <mergeCell ref="B5:L5"/>
    <mergeCell ref="B10:E10"/>
    <mergeCell ref="F10:H10"/>
    <mergeCell ref="B11:E11"/>
    <mergeCell ref="K11:L11"/>
  </mergeCells>
  <pageMargins left="0.55000000000000004" right="0.16" top="0.37" bottom="0.17" header="0.31496062992126" footer="0.2"/>
  <pageSetup paperSize="9" scale="9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81"/>
  <sheetViews>
    <sheetView zoomScaleNormal="100" workbookViewId="0">
      <selection activeCell="J37" sqref="J37"/>
    </sheetView>
  </sheetViews>
  <sheetFormatPr defaultRowHeight="12.75" x14ac:dyDescent="0.2"/>
  <cols>
    <col min="1" max="1" width="2.7109375" style="295" customWidth="1"/>
    <col min="2" max="2" width="5.5703125" style="295" customWidth="1"/>
    <col min="3" max="3" width="5.42578125" style="295" customWidth="1"/>
    <col min="4" max="4" width="1.140625" style="295" customWidth="1"/>
    <col min="5" max="5" width="5.7109375" style="295" customWidth="1"/>
    <col min="6" max="6" width="12.5703125" style="295" customWidth="1"/>
    <col min="7" max="7" width="9" style="295" customWidth="1"/>
    <col min="8" max="8" width="11" style="295" customWidth="1"/>
    <col min="9" max="9" width="10.140625" style="295" customWidth="1"/>
    <col min="10" max="10" width="13.42578125" style="295" customWidth="1"/>
    <col min="11" max="11" width="9.42578125" style="295" customWidth="1"/>
    <col min="12" max="12" width="16.140625" style="295" customWidth="1"/>
    <col min="13" max="13" width="1" style="295" customWidth="1"/>
    <col min="14" max="16384" width="9.140625" style="295"/>
  </cols>
  <sheetData>
    <row r="2" spans="2:13" ht="15" x14ac:dyDescent="0.25">
      <c r="B2"/>
      <c r="C2"/>
      <c r="D2"/>
      <c r="E2"/>
      <c r="F2"/>
      <c r="G2"/>
      <c r="H2"/>
      <c r="I2"/>
      <c r="J2" s="93"/>
      <c r="K2"/>
      <c r="L2"/>
      <c r="M2"/>
    </row>
    <row r="3" spans="2:13" ht="15" customHeight="1" x14ac:dyDescent="0.25">
      <c r="B3"/>
      <c r="C3"/>
      <c r="D3"/>
      <c r="E3" s="74"/>
      <c r="F3"/>
      <c r="G3"/>
      <c r="H3"/>
      <c r="I3"/>
      <c r="J3" s="93"/>
      <c r="K3" s="93" t="s">
        <v>19</v>
      </c>
      <c r="L3" s="296" t="s">
        <v>399</v>
      </c>
      <c r="M3"/>
    </row>
    <row r="4" spans="2:13" ht="14.25" customHeight="1" x14ac:dyDescent="0.25">
      <c r="B4"/>
      <c r="C4"/>
      <c r="D4"/>
      <c r="E4"/>
      <c r="F4"/>
      <c r="G4"/>
      <c r="H4"/>
      <c r="I4"/>
      <c r="J4"/>
      <c r="K4" s="93"/>
      <c r="L4" s="297"/>
      <c r="M4"/>
    </row>
    <row r="5" spans="2:13" ht="18" x14ac:dyDescent="0.25">
      <c r="B5" s="975" t="s">
        <v>187</v>
      </c>
      <c r="C5" s="975"/>
      <c r="D5" s="975"/>
      <c r="E5" s="975"/>
      <c r="F5" s="975"/>
      <c r="G5" s="975"/>
      <c r="H5" s="975"/>
      <c r="I5" s="975"/>
      <c r="J5" s="975"/>
      <c r="K5" s="975"/>
      <c r="L5" s="975"/>
      <c r="M5"/>
    </row>
    <row r="6" spans="2:13" ht="15" x14ac:dyDescent="0.25">
      <c r="B6"/>
      <c r="C6"/>
      <c r="D6"/>
      <c r="E6"/>
      <c r="F6"/>
      <c r="G6"/>
      <c r="H6"/>
      <c r="I6"/>
      <c r="J6" s="93"/>
      <c r="K6" s="1"/>
      <c r="L6"/>
      <c r="M6"/>
    </row>
    <row r="7" spans="2:13" ht="15.75" x14ac:dyDescent="0.25">
      <c r="C7" s="6"/>
      <c r="D7" s="6"/>
      <c r="E7" s="6"/>
      <c r="F7" s="6"/>
      <c r="G7" s="6"/>
      <c r="H7" s="6"/>
      <c r="I7" s="6"/>
      <c r="J7" s="93" t="s">
        <v>188</v>
      </c>
      <c r="K7" s="6"/>
      <c r="L7" s="6"/>
      <c r="M7"/>
    </row>
    <row r="8" spans="2:13" ht="2.25" customHeight="1" x14ac:dyDescent="0.2">
      <c r="B8" s="45"/>
      <c r="C8" s="46"/>
      <c r="D8" s="46"/>
      <c r="E8" s="46"/>
      <c r="F8" s="46"/>
      <c r="G8" s="46"/>
      <c r="H8" s="46"/>
      <c r="I8" s="46"/>
      <c r="J8" s="46"/>
      <c r="K8" s="46"/>
      <c r="L8" s="47"/>
      <c r="M8"/>
    </row>
    <row r="9" spans="2:13" ht="3" customHeight="1" x14ac:dyDescent="0.2"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/>
    </row>
    <row r="10" spans="2:13" ht="15.75" customHeight="1" x14ac:dyDescent="0.25">
      <c r="B10" s="784" t="s">
        <v>127</v>
      </c>
      <c r="C10" s="784"/>
      <c r="D10" s="784"/>
      <c r="E10" s="784"/>
      <c r="F10" s="974" t="s">
        <v>212</v>
      </c>
      <c r="G10" s="974"/>
      <c r="H10" s="974"/>
      <c r="I10" s="94" t="s">
        <v>21</v>
      </c>
      <c r="J10" s="1"/>
      <c r="K10" s="96" t="s">
        <v>100</v>
      </c>
      <c r="L10" s="1"/>
      <c r="M10"/>
    </row>
    <row r="11" spans="2:13" ht="15" customHeight="1" x14ac:dyDescent="0.2">
      <c r="B11" s="784" t="s">
        <v>128</v>
      </c>
      <c r="C11" s="784"/>
      <c r="D11" s="784"/>
      <c r="E11" s="784"/>
      <c r="F11" s="372">
        <v>3063</v>
      </c>
      <c r="G11" s="30"/>
      <c r="H11" s="30"/>
      <c r="I11" s="91"/>
      <c r="J11" s="1"/>
      <c r="K11" s="976"/>
      <c r="L11" s="976"/>
      <c r="M11"/>
    </row>
    <row r="12" spans="2:13" ht="15.75" customHeight="1" x14ac:dyDescent="0.2">
      <c r="B12" s="784" t="s">
        <v>129</v>
      </c>
      <c r="C12" s="784"/>
      <c r="D12" s="784"/>
      <c r="E12" s="784"/>
      <c r="F12" s="974" t="s">
        <v>189</v>
      </c>
      <c r="G12" s="974"/>
      <c r="H12" s="974"/>
      <c r="I12" s="94" t="s">
        <v>22</v>
      </c>
      <c r="J12" s="1"/>
      <c r="K12" s="919"/>
      <c r="L12" s="920"/>
      <c r="M12"/>
    </row>
    <row r="13" spans="2:13" ht="14.25" customHeight="1" x14ac:dyDescent="0.2">
      <c r="B13" s="784" t="s">
        <v>130</v>
      </c>
      <c r="C13" s="784"/>
      <c r="D13" s="784"/>
      <c r="E13" s="784"/>
      <c r="F13" s="974" t="s">
        <v>190</v>
      </c>
      <c r="G13" s="974"/>
      <c r="H13" s="974"/>
      <c r="I13" s="91"/>
      <c r="J13" s="1"/>
      <c r="K13" s="3"/>
      <c r="L13"/>
      <c r="M13"/>
    </row>
    <row r="14" spans="2:13" ht="14.25" customHeight="1" x14ac:dyDescent="0.25">
      <c r="B14" s="784" t="s">
        <v>131</v>
      </c>
      <c r="C14" s="784"/>
      <c r="D14" s="784"/>
      <c r="E14" s="784"/>
      <c r="F14" s="974" t="s">
        <v>191</v>
      </c>
      <c r="G14" s="974"/>
      <c r="H14" s="974"/>
      <c r="I14" s="92"/>
      <c r="J14"/>
      <c r="K14"/>
      <c r="L14"/>
      <c r="M14"/>
    </row>
    <row r="15" spans="2:13" ht="6" customHeight="1" x14ac:dyDescent="0.2">
      <c r="B15"/>
      <c r="C15"/>
      <c r="D15"/>
      <c r="E15"/>
      <c r="F15"/>
      <c r="G15"/>
      <c r="H15"/>
      <c r="I15"/>
      <c r="J15"/>
      <c r="K15"/>
      <c r="L15"/>
      <c r="M15"/>
    </row>
    <row r="16" spans="2:13" ht="2.25" customHeight="1" x14ac:dyDescent="0.2"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7"/>
      <c r="M16"/>
    </row>
    <row r="17" spans="2:13" ht="3" customHeight="1" x14ac:dyDescent="0.2">
      <c r="B17" s="3"/>
      <c r="C17" s="3"/>
      <c r="D17" s="3"/>
      <c r="E17" s="3"/>
      <c r="F17" s="3"/>
      <c r="G17" s="3"/>
      <c r="H17" s="3"/>
      <c r="I17" s="31"/>
      <c r="J17" s="31"/>
      <c r="K17" s="3"/>
      <c r="L17" s="3"/>
      <c r="M17"/>
    </row>
    <row r="18" spans="2:13" ht="19.5" customHeight="1" x14ac:dyDescent="0.2">
      <c r="B18" s="977" t="s">
        <v>23</v>
      </c>
      <c r="C18" s="978"/>
      <c r="D18" s="977" t="s">
        <v>6</v>
      </c>
      <c r="E18" s="979"/>
      <c r="F18" s="979"/>
      <c r="G18" s="978"/>
      <c r="H18" s="977" t="s">
        <v>26</v>
      </c>
      <c r="I18" s="978"/>
      <c r="J18" s="977" t="s">
        <v>24</v>
      </c>
      <c r="K18" s="978"/>
      <c r="L18" s="298" t="s">
        <v>25</v>
      </c>
      <c r="M18"/>
    </row>
    <row r="19" spans="2:13" ht="15" customHeight="1" x14ac:dyDescent="0.2">
      <c r="B19" s="1035" t="s">
        <v>391</v>
      </c>
      <c r="C19" s="980"/>
      <c r="D19" s="816" t="s">
        <v>226</v>
      </c>
      <c r="E19" s="852"/>
      <c r="F19" s="852"/>
      <c r="G19" s="798"/>
      <c r="H19" s="814" t="s">
        <v>259</v>
      </c>
      <c r="I19" s="815"/>
      <c r="J19" s="981" t="s">
        <v>260</v>
      </c>
      <c r="K19" s="982"/>
      <c r="L19" s="29" t="s">
        <v>192</v>
      </c>
      <c r="M19"/>
    </row>
    <row r="20" spans="2:13" ht="15" customHeight="1" x14ac:dyDescent="0.2">
      <c r="B20" s="987"/>
      <c r="C20" s="988"/>
      <c r="D20" s="794"/>
      <c r="E20" s="795"/>
      <c r="F20" s="795"/>
      <c r="G20" s="796"/>
      <c r="H20" s="989"/>
      <c r="I20" s="990"/>
      <c r="J20" s="983"/>
      <c r="K20" s="984"/>
      <c r="L20" s="299"/>
      <c r="M20"/>
    </row>
    <row r="21" spans="2:13" ht="15" customHeight="1" x14ac:dyDescent="0.2">
      <c r="B21" s="991"/>
      <c r="C21" s="992"/>
      <c r="D21" s="993"/>
      <c r="E21" s="994"/>
      <c r="F21" s="994"/>
      <c r="G21" s="988"/>
      <c r="H21" s="989"/>
      <c r="I21" s="990"/>
      <c r="J21" s="391"/>
      <c r="K21" s="392"/>
      <c r="L21" s="29"/>
      <c r="M21"/>
    </row>
    <row r="22" spans="2:13" ht="15" customHeight="1" x14ac:dyDescent="0.2">
      <c r="B22" s="995"/>
      <c r="C22" s="996"/>
      <c r="D22" s="989"/>
      <c r="E22" s="997"/>
      <c r="F22" s="997"/>
      <c r="G22" s="990"/>
      <c r="H22" s="989"/>
      <c r="I22" s="990"/>
      <c r="J22" s="391"/>
      <c r="K22" s="392"/>
      <c r="L22" s="29"/>
      <c r="M22"/>
    </row>
    <row r="23" spans="2:13" ht="15" customHeight="1" x14ac:dyDescent="0.2">
      <c r="B23" s="995"/>
      <c r="C23" s="996"/>
      <c r="D23" s="989"/>
      <c r="E23" s="997"/>
      <c r="F23" s="997"/>
      <c r="G23" s="990"/>
      <c r="H23" s="989"/>
      <c r="I23" s="990"/>
      <c r="J23" s="391"/>
      <c r="K23" s="392"/>
      <c r="L23" s="29"/>
      <c r="M23"/>
    </row>
    <row r="24" spans="2:13" s="300" customFormat="1" ht="3" customHeight="1" x14ac:dyDescent="0.2">
      <c r="B24" s="370"/>
      <c r="C24" s="371"/>
      <c r="D24" s="371"/>
      <c r="E24" s="371"/>
      <c r="F24" s="371"/>
      <c r="G24" s="371"/>
      <c r="H24" s="371"/>
      <c r="I24" s="371"/>
      <c r="J24" s="371"/>
      <c r="K24" s="274"/>
      <c r="L24" s="202"/>
      <c r="M24" s="3"/>
    </row>
    <row r="25" spans="2:13" s="300" customFormat="1" ht="4.5" customHeight="1" x14ac:dyDescent="0.2">
      <c r="B25" s="17"/>
      <c r="C25" s="17"/>
      <c r="D25" s="17"/>
      <c r="E25" s="17"/>
      <c r="F25" s="17"/>
      <c r="G25" s="17"/>
      <c r="H25" s="17"/>
      <c r="I25" s="17"/>
      <c r="J25" s="17"/>
      <c r="K25" s="16"/>
      <c r="L25" s="16"/>
      <c r="M25" s="3"/>
    </row>
    <row r="26" spans="2:13" ht="15.75" customHeight="1" x14ac:dyDescent="0.25">
      <c r="B26" s="99" t="s">
        <v>194</v>
      </c>
      <c r="C26" s="15"/>
      <c r="D26" s="16"/>
      <c r="E26" s="16"/>
      <c r="F26" s="17"/>
      <c r="G26" s="95" t="s">
        <v>28</v>
      </c>
      <c r="H26" s="998">
        <v>5000000</v>
      </c>
      <c r="I26" s="999"/>
      <c r="J26" s="98" t="s">
        <v>122</v>
      </c>
      <c r="K26" s="16"/>
      <c r="L26" s="16"/>
      <c r="M26"/>
    </row>
    <row r="27" spans="2:13" ht="15.75" customHeight="1" x14ac:dyDescent="0.25">
      <c r="B27" s="14"/>
      <c r="C27" s="15"/>
      <c r="D27" s="16"/>
      <c r="E27" s="16"/>
      <c r="F27" s="17"/>
      <c r="G27" s="95" t="s">
        <v>27</v>
      </c>
      <c r="H27" s="919"/>
      <c r="I27" s="920"/>
      <c r="J27" s="98" t="s">
        <v>126</v>
      </c>
      <c r="K27" s="16"/>
      <c r="L27" s="16"/>
      <c r="M27"/>
    </row>
    <row r="28" spans="2:13" ht="15" customHeight="1" x14ac:dyDescent="0.2">
      <c r="B28" s="14"/>
      <c r="C28" s="15"/>
      <c r="D28" s="16"/>
      <c r="E28" s="16"/>
      <c r="F28" s="17"/>
      <c r="G28" s="301"/>
      <c r="H28" s="919"/>
      <c r="I28" s="920"/>
      <c r="J28" s="98" t="s">
        <v>124</v>
      </c>
      <c r="K28" s="16"/>
      <c r="L28" s="16"/>
      <c r="M28"/>
    </row>
    <row r="29" spans="2:13" x14ac:dyDescent="0.2">
      <c r="B29" s="14"/>
      <c r="C29" s="15"/>
      <c r="D29" s="16"/>
      <c r="E29" s="16"/>
      <c r="F29" s="17"/>
      <c r="G29" s="15"/>
      <c r="H29" s="17"/>
      <c r="I29" s="17"/>
      <c r="J29" s="98" t="s">
        <v>125</v>
      </c>
      <c r="K29" s="16"/>
      <c r="L29" s="16"/>
      <c r="M29"/>
    </row>
    <row r="30" spans="2:13" ht="14.25" customHeight="1" x14ac:dyDescent="0.2">
      <c r="B30" s="1000" t="s">
        <v>261</v>
      </c>
      <c r="C30" s="1000"/>
      <c r="D30" s="1000"/>
      <c r="E30" s="1000"/>
      <c r="F30" s="1000"/>
      <c r="G30" s="1000"/>
      <c r="H30" s="1000"/>
      <c r="I30" s="1000"/>
      <c r="J30" s="1000"/>
      <c r="K30" s="1000"/>
      <c r="L30" s="1000"/>
      <c r="M30"/>
    </row>
    <row r="31" spans="2:13" ht="12" customHeight="1" x14ac:dyDescent="0.2">
      <c r="B31" s="14"/>
      <c r="C31" s="15"/>
      <c r="D31" s="16"/>
      <c r="E31" s="16"/>
      <c r="F31" s="17"/>
      <c r="G31" s="16"/>
      <c r="H31" s="16"/>
      <c r="I31" s="16"/>
      <c r="J31" s="17"/>
      <c r="K31" s="16"/>
      <c r="L31" s="16"/>
      <c r="M31"/>
    </row>
    <row r="32" spans="2:13" ht="0.75" customHeight="1" x14ac:dyDescent="0.2">
      <c r="B32" s="302"/>
      <c r="C32" s="303"/>
      <c r="D32" s="274"/>
      <c r="E32" s="274"/>
      <c r="F32" s="371"/>
      <c r="G32" s="274"/>
      <c r="H32" s="274"/>
      <c r="I32" s="274"/>
      <c r="J32" s="371"/>
      <c r="K32" s="274"/>
      <c r="L32" s="202"/>
      <c r="M32"/>
    </row>
    <row r="33" spans="2:13" ht="4.5" customHeight="1" x14ac:dyDescent="0.2">
      <c r="B33" s="14"/>
      <c r="C33" s="15"/>
      <c r="D33" s="16"/>
      <c r="E33" s="16"/>
      <c r="F33" s="17"/>
      <c r="G33" s="16"/>
      <c r="H33" s="36"/>
      <c r="I33" s="16"/>
      <c r="J33" s="17"/>
      <c r="K33" s="16"/>
      <c r="L33" s="16"/>
      <c r="M33"/>
    </row>
    <row r="34" spans="2:13" ht="14.25" customHeight="1" x14ac:dyDescent="0.2">
      <c r="B34" s="14"/>
      <c r="C34" s="99" t="s">
        <v>121</v>
      </c>
      <c r="D34" s="16"/>
      <c r="E34" s="16"/>
      <c r="F34" s="17"/>
      <c r="G34" s="16"/>
      <c r="H34" s="43"/>
      <c r="I34" s="99" t="s">
        <v>120</v>
      </c>
      <c r="J34" s="17"/>
      <c r="K34" s="90"/>
      <c r="L34" s="16"/>
      <c r="M34"/>
    </row>
    <row r="35" spans="2:13" ht="14.25" customHeight="1" x14ac:dyDescent="0.2">
      <c r="B35" s="14"/>
      <c r="C35" s="99" t="s">
        <v>119</v>
      </c>
      <c r="D35" s="16"/>
      <c r="E35" s="16"/>
      <c r="F35" s="17"/>
      <c r="G35" s="16"/>
      <c r="H35" s="43"/>
      <c r="I35" s="99" t="s">
        <v>29</v>
      </c>
      <c r="J35" s="17"/>
      <c r="K35" s="16"/>
      <c r="L35" s="16"/>
      <c r="M35"/>
    </row>
    <row r="36" spans="2:13" ht="14.25" customHeight="1" x14ac:dyDescent="0.2">
      <c r="B36" s="14"/>
      <c r="C36" s="15"/>
      <c r="D36" s="16"/>
      <c r="E36" s="16"/>
      <c r="F36" s="17"/>
      <c r="G36" s="16"/>
      <c r="H36" s="43"/>
      <c r="I36" s="16"/>
      <c r="J36" s="17"/>
      <c r="K36" s="16"/>
      <c r="L36" s="16"/>
      <c r="M36"/>
    </row>
    <row r="37" spans="2:13" ht="14.25" customHeight="1" x14ac:dyDescent="0.2">
      <c r="B37" s="14"/>
      <c r="C37" s="15"/>
      <c r="D37" s="16"/>
      <c r="E37" s="16"/>
      <c r="F37" s="17"/>
      <c r="G37" s="16"/>
      <c r="H37" s="43"/>
      <c r="I37" s="16"/>
      <c r="J37" s="17"/>
      <c r="K37" s="16"/>
      <c r="L37" s="16"/>
      <c r="M37"/>
    </row>
    <row r="38" spans="2:13" ht="14.25" customHeight="1" x14ac:dyDescent="0.2">
      <c r="B38" s="14"/>
      <c r="C38" s="15"/>
      <c r="D38" s="16"/>
      <c r="E38" s="16"/>
      <c r="F38" s="17"/>
      <c r="G38" s="16"/>
      <c r="H38" s="43"/>
      <c r="I38" s="16"/>
      <c r="J38" s="17"/>
      <c r="K38" s="16"/>
      <c r="L38" s="16"/>
      <c r="M38"/>
    </row>
    <row r="39" spans="2:13" ht="14.25" customHeight="1" x14ac:dyDescent="0.25">
      <c r="B39" s="30"/>
      <c r="C39" s="1001" t="s">
        <v>262</v>
      </c>
      <c r="D39" s="1001"/>
      <c r="E39" s="1001"/>
      <c r="F39" s="1001"/>
      <c r="G39" s="1002" t="s">
        <v>400</v>
      </c>
      <c r="H39" s="1003"/>
      <c r="I39" s="1004" t="s">
        <v>195</v>
      </c>
      <c r="J39" s="1005"/>
      <c r="K39" s="1002" t="s">
        <v>401</v>
      </c>
      <c r="L39" s="1003"/>
      <c r="M39"/>
    </row>
    <row r="40" spans="2:13" ht="5.25" customHeight="1" x14ac:dyDescent="0.2">
      <c r="B40"/>
      <c r="C40"/>
      <c r="D40"/>
      <c r="E40"/>
      <c r="F40"/>
      <c r="G40"/>
      <c r="H40" s="39"/>
      <c r="I40"/>
      <c r="J40" s="3"/>
      <c r="K40" s="3"/>
      <c r="L40" s="3"/>
      <c r="M40"/>
    </row>
    <row r="41" spans="2:13" ht="2.25" customHeight="1" x14ac:dyDescent="0.2">
      <c r="B41" s="13"/>
      <c r="C41" s="5"/>
      <c r="D41" s="5"/>
      <c r="E41" s="5"/>
      <c r="F41" s="5"/>
      <c r="G41" s="5"/>
      <c r="H41" s="5"/>
      <c r="I41" s="5"/>
      <c r="J41" s="5"/>
      <c r="K41" s="5"/>
      <c r="L41" s="4"/>
      <c r="M41"/>
    </row>
    <row r="42" spans="2:13" ht="3" customHeight="1" x14ac:dyDescent="0.2">
      <c r="B42"/>
      <c r="C42"/>
      <c r="D42"/>
      <c r="E42"/>
      <c r="F42"/>
      <c r="G42"/>
      <c r="H42"/>
      <c r="I42"/>
      <c r="J42"/>
      <c r="K42"/>
      <c r="L42"/>
      <c r="M42"/>
    </row>
    <row r="43" spans="2:13" ht="16.5" customHeight="1" x14ac:dyDescent="0.2">
      <c r="B43" s="1007" t="s">
        <v>118</v>
      </c>
      <c r="C43" s="1007"/>
      <c r="D43" s="1007"/>
      <c r="E43" s="1007"/>
      <c r="F43" s="1007"/>
      <c r="G43" s="1007"/>
      <c r="H43" s="1007"/>
      <c r="I43" s="1007"/>
      <c r="J43" s="1007"/>
      <c r="K43" s="1007"/>
      <c r="L43" s="1007"/>
      <c r="M43"/>
    </row>
    <row r="44" spans="2:13" ht="2.25" customHeight="1" x14ac:dyDescent="0.2">
      <c r="B44" s="40"/>
      <c r="C44" s="31"/>
      <c r="D44" s="31"/>
      <c r="E44" s="31"/>
      <c r="F44" s="31"/>
      <c r="G44" s="31"/>
      <c r="H44" s="31"/>
      <c r="I44" s="31"/>
      <c r="J44" s="31"/>
      <c r="K44" s="31"/>
      <c r="L44" s="79"/>
      <c r="M44"/>
    </row>
    <row r="45" spans="2:13" ht="3.75" customHeight="1" x14ac:dyDescent="0.2">
      <c r="B45"/>
      <c r="C45"/>
      <c r="D45"/>
      <c r="E45"/>
      <c r="F45"/>
      <c r="G45"/>
      <c r="H45"/>
      <c r="I45"/>
      <c r="J45"/>
      <c r="K45"/>
      <c r="L45"/>
      <c r="M45"/>
    </row>
    <row r="46" spans="2:13" ht="17.25" customHeight="1" x14ac:dyDescent="0.2">
      <c r="B46" s="94" t="s">
        <v>196</v>
      </c>
      <c r="C46"/>
      <c r="D46"/>
      <c r="E46"/>
      <c r="F46"/>
      <c r="G46" s="97" t="s">
        <v>28</v>
      </c>
      <c r="H46" s="919"/>
      <c r="I46" s="920"/>
      <c r="J46" t="s">
        <v>197</v>
      </c>
      <c r="K46" s="3"/>
      <c r="L46" s="3"/>
      <c r="M46" s="3"/>
    </row>
    <row r="47" spans="2:13" ht="15.75" customHeight="1" x14ac:dyDescent="0.2">
      <c r="B47" s="1008"/>
      <c r="C47" s="1008"/>
      <c r="D47" s="1008"/>
      <c r="E47" s="1008"/>
      <c r="F47"/>
      <c r="G47" s="97" t="s">
        <v>27</v>
      </c>
      <c r="H47" s="919"/>
      <c r="I47" s="920"/>
      <c r="J47"/>
      <c r="K47"/>
      <c r="L47"/>
      <c r="M47"/>
    </row>
    <row r="48" spans="2:13" ht="16.5" customHeight="1" x14ac:dyDescent="0.2">
      <c r="B48" s="831"/>
      <c r="C48" s="831"/>
      <c r="D48" s="831"/>
      <c r="E48" s="831"/>
      <c r="F48"/>
      <c r="G48" s="304"/>
      <c r="H48" s="919"/>
      <c r="I48" s="920"/>
      <c r="J48"/>
      <c r="K48"/>
      <c r="L48"/>
      <c r="M48"/>
    </row>
    <row r="49" spans="2:13" ht="2.25" customHeight="1" x14ac:dyDescent="0.2">
      <c r="B49"/>
      <c r="C49"/>
      <c r="D49"/>
      <c r="E49"/>
      <c r="F49"/>
      <c r="G49"/>
      <c r="H49"/>
      <c r="I49"/>
      <c r="J49"/>
      <c r="K49"/>
      <c r="L49"/>
      <c r="M49"/>
    </row>
    <row r="50" spans="2:13" ht="15.75" customHeight="1" x14ac:dyDescent="0.2">
      <c r="B50" s="1009" t="s">
        <v>198</v>
      </c>
      <c r="C50" s="1009"/>
      <c r="D50" s="1009"/>
      <c r="E50" s="1009"/>
      <c r="F50" s="1009"/>
      <c r="G50" s="1009"/>
      <c r="H50" s="1009"/>
      <c r="I50" s="1009"/>
      <c r="J50" s="1009"/>
      <c r="K50" s="1009"/>
      <c r="L50" s="1009"/>
      <c r="M50"/>
    </row>
    <row r="51" spans="2:13" ht="3.75" customHeight="1" x14ac:dyDescent="0.2">
      <c r="B51"/>
      <c r="C51"/>
      <c r="D51"/>
      <c r="E51"/>
      <c r="F51"/>
      <c r="G51"/>
      <c r="H51"/>
      <c r="I51"/>
      <c r="J51"/>
      <c r="K51" s="3"/>
      <c r="L51"/>
      <c r="M51"/>
    </row>
    <row r="52" spans="2:13" ht="14.25" customHeight="1" x14ac:dyDescent="0.2">
      <c r="B52" s="94" t="s">
        <v>30</v>
      </c>
      <c r="C52"/>
      <c r="D52"/>
      <c r="E52"/>
      <c r="F52" s="817" t="s">
        <v>227</v>
      </c>
      <c r="G52" s="1010"/>
      <c r="H52"/>
      <c r="I52"/>
      <c r="J52" t="s">
        <v>199</v>
      </c>
      <c r="K52" s="94" t="s">
        <v>31</v>
      </c>
      <c r="L52"/>
      <c r="M52"/>
    </row>
    <row r="53" spans="2:13" ht="4.5" customHeight="1" x14ac:dyDescent="0.2">
      <c r="B53"/>
      <c r="C53"/>
      <c r="D53"/>
      <c r="E53"/>
      <c r="F53"/>
      <c r="G53"/>
      <c r="H53"/>
      <c r="I53"/>
      <c r="J53"/>
      <c r="K53"/>
      <c r="L53"/>
      <c r="M53"/>
    </row>
    <row r="54" spans="2:13" ht="15" x14ac:dyDescent="0.25">
      <c r="B54" s="94" t="s">
        <v>200</v>
      </c>
      <c r="C54"/>
      <c r="D54"/>
      <c r="E54" s="1011" t="s">
        <v>38</v>
      </c>
      <c r="F54" s="1011"/>
      <c r="G54" s="305" t="s">
        <v>201</v>
      </c>
      <c r="H54" s="306" t="s">
        <v>202</v>
      </c>
      <c r="I54" s="92"/>
      <c r="J54" s="92" t="s">
        <v>123</v>
      </c>
      <c r="K54" s="1012"/>
      <c r="L54" s="1012"/>
      <c r="M54"/>
    </row>
    <row r="55" spans="2:13" ht="5.25" customHeight="1" x14ac:dyDescent="0.2">
      <c r="B55"/>
      <c r="C55"/>
      <c r="D55"/>
      <c r="E55"/>
      <c r="F55"/>
      <c r="G55"/>
      <c r="H55"/>
      <c r="I55"/>
      <c r="J55"/>
      <c r="K55"/>
      <c r="L55"/>
      <c r="M55"/>
    </row>
    <row r="56" spans="2:13" ht="13.5" customHeight="1" x14ac:dyDescent="0.25">
      <c r="B56" s="94" t="s">
        <v>203</v>
      </c>
      <c r="C56"/>
      <c r="D56"/>
      <c r="E56"/>
      <c r="F56"/>
      <c r="G56" s="95" t="s">
        <v>28</v>
      </c>
      <c r="H56" s="919"/>
      <c r="I56" s="920"/>
      <c r="J56"/>
      <c r="K56"/>
      <c r="L56"/>
      <c r="M56"/>
    </row>
    <row r="57" spans="2:13" ht="15" customHeight="1" x14ac:dyDescent="0.25">
      <c r="B57"/>
      <c r="C57"/>
      <c r="D57"/>
      <c r="E57"/>
      <c r="F57"/>
      <c r="G57" s="95" t="s">
        <v>27</v>
      </c>
      <c r="H57" s="919"/>
      <c r="I57" s="920"/>
      <c r="J57"/>
      <c r="K57" s="967" t="s">
        <v>204</v>
      </c>
      <c r="L57" s="967"/>
      <c r="M57"/>
    </row>
    <row r="58" spans="2:13" ht="14.25" customHeight="1" x14ac:dyDescent="0.25">
      <c r="B58"/>
      <c r="C58"/>
      <c r="D58"/>
      <c r="E58"/>
      <c r="F58"/>
      <c r="G58" s="307"/>
      <c r="H58" s="919"/>
      <c r="I58" s="920"/>
      <c r="J58" s="305" t="s">
        <v>39</v>
      </c>
      <c r="K58" s="1013" t="s">
        <v>205</v>
      </c>
      <c r="L58" s="1013"/>
      <c r="M58"/>
    </row>
    <row r="59" spans="2:13" ht="3.75" customHeight="1" x14ac:dyDescent="0.2">
      <c r="B59"/>
      <c r="C59"/>
      <c r="D59"/>
      <c r="E59"/>
      <c r="F59"/>
      <c r="G59"/>
      <c r="H59"/>
      <c r="I59"/>
      <c r="J59"/>
      <c r="K59"/>
      <c r="L59"/>
      <c r="M59"/>
    </row>
    <row r="60" spans="2:13" ht="3" customHeight="1" x14ac:dyDescent="0.2">
      <c r="B60" s="13"/>
      <c r="C60" s="5"/>
      <c r="D60" s="5"/>
      <c r="E60" s="5"/>
      <c r="F60" s="5"/>
      <c r="G60" s="5"/>
      <c r="H60" s="5"/>
      <c r="I60" s="5"/>
      <c r="J60" s="5"/>
      <c r="K60" s="5"/>
      <c r="L60" s="4"/>
      <c r="M60"/>
    </row>
    <row r="61" spans="2:13" ht="3" customHeight="1" x14ac:dyDescent="0.2">
      <c r="B61"/>
      <c r="C61"/>
      <c r="D61"/>
      <c r="E61"/>
      <c r="F61"/>
      <c r="G61"/>
      <c r="H61"/>
      <c r="I61"/>
      <c r="J61"/>
      <c r="K61"/>
      <c r="L61"/>
      <c r="M61"/>
    </row>
    <row r="62" spans="2:13" ht="17.25" customHeight="1" x14ac:dyDescent="0.2">
      <c r="B62" s="1014" t="s">
        <v>32</v>
      </c>
      <c r="C62" s="1014"/>
      <c r="D62" s="1014"/>
      <c r="E62" s="1014"/>
      <c r="F62" s="1014"/>
      <c r="G62" s="1014"/>
      <c r="H62" s="1014"/>
      <c r="I62" s="1014"/>
      <c r="J62" s="1014"/>
      <c r="K62" s="1014"/>
      <c r="L62" s="1014"/>
      <c r="M62"/>
    </row>
    <row r="63" spans="2:13" ht="2.25" customHeight="1" x14ac:dyDescent="0.2">
      <c r="B63" s="13"/>
      <c r="C63" s="5"/>
      <c r="D63" s="5"/>
      <c r="E63" s="5"/>
      <c r="F63" s="5"/>
      <c r="G63" s="5"/>
      <c r="H63" s="5"/>
      <c r="I63" s="5"/>
      <c r="J63" s="5"/>
      <c r="K63" s="5"/>
      <c r="L63" s="4"/>
      <c r="M63"/>
    </row>
    <row r="64" spans="2:13" ht="3" customHeight="1" x14ac:dyDescent="0.2">
      <c r="B64"/>
      <c r="C64"/>
      <c r="D64"/>
      <c r="E64"/>
      <c r="F64"/>
      <c r="G64"/>
      <c r="H64"/>
      <c r="I64"/>
      <c r="J64"/>
      <c r="K64"/>
      <c r="L64"/>
      <c r="M64"/>
    </row>
    <row r="65" spans="2:13" ht="17.25" customHeight="1" x14ac:dyDescent="0.2">
      <c r="B65" s="1015" t="s">
        <v>33</v>
      </c>
      <c r="C65" s="1016"/>
      <c r="D65" s="1016"/>
      <c r="E65" s="1017"/>
      <c r="F65" s="1018" t="s">
        <v>35</v>
      </c>
      <c r="G65" s="1019"/>
      <c r="H65" s="1018" t="s">
        <v>36</v>
      </c>
      <c r="I65" s="1020"/>
      <c r="J65" s="1019"/>
      <c r="K65" s="1018" t="s">
        <v>37</v>
      </c>
      <c r="L65" s="1019"/>
      <c r="M65"/>
    </row>
    <row r="66" spans="2:13" ht="15" customHeight="1" x14ac:dyDescent="0.2">
      <c r="B66" s="1015" t="s">
        <v>34</v>
      </c>
      <c r="C66" s="1017"/>
      <c r="D66" s="1015" t="s">
        <v>23</v>
      </c>
      <c r="E66" s="1017"/>
      <c r="F66" s="1024"/>
      <c r="G66" s="1025"/>
      <c r="H66" s="1024"/>
      <c r="I66" s="1026"/>
      <c r="J66" s="1025"/>
      <c r="K66" s="1024"/>
      <c r="L66" s="1025"/>
      <c r="M66"/>
    </row>
    <row r="67" spans="2:13" x14ac:dyDescent="0.2">
      <c r="B67" s="1021"/>
      <c r="C67" s="1022"/>
      <c r="D67" s="1021"/>
      <c r="E67" s="1022"/>
      <c r="F67" s="1021"/>
      <c r="G67" s="1022"/>
      <c r="H67" s="1021"/>
      <c r="I67" s="1023"/>
      <c r="J67" s="1022"/>
      <c r="K67" s="1021"/>
      <c r="L67" s="1022"/>
      <c r="M67"/>
    </row>
    <row r="68" spans="2:13" x14ac:dyDescent="0.2">
      <c r="B68" s="376"/>
      <c r="C68" s="377"/>
      <c r="D68" s="376"/>
      <c r="E68" s="377"/>
      <c r="F68" s="376"/>
      <c r="G68" s="377"/>
      <c r="H68" s="376"/>
      <c r="I68" s="369"/>
      <c r="J68" s="377"/>
      <c r="K68" s="376"/>
      <c r="L68" s="377"/>
      <c r="M68"/>
    </row>
    <row r="69" spans="2:13" x14ac:dyDescent="0.2">
      <c r="B69" s="1027"/>
      <c r="C69" s="1028"/>
      <c r="D69" s="1027"/>
      <c r="E69" s="1028"/>
      <c r="F69" s="1027"/>
      <c r="G69" s="1028"/>
      <c r="H69" s="1027"/>
      <c r="I69" s="786"/>
      <c r="J69" s="1028"/>
      <c r="K69" s="1027"/>
      <c r="L69" s="1028"/>
      <c r="M69"/>
    </row>
    <row r="70" spans="2:13" x14ac:dyDescent="0.2">
      <c r="B70" s="1033"/>
      <c r="C70" s="1034"/>
      <c r="D70" s="1033"/>
      <c r="E70" s="1034"/>
      <c r="F70" s="1033"/>
      <c r="G70" s="1034"/>
      <c r="H70" s="1033"/>
      <c r="I70" s="976"/>
      <c r="J70" s="1034"/>
      <c r="K70" s="1033"/>
      <c r="L70" s="1034"/>
      <c r="M70"/>
    </row>
    <row r="71" spans="2:13" ht="14.25" x14ac:dyDescent="0.2">
      <c r="B71" s="374"/>
      <c r="C71" s="375"/>
      <c r="D71" s="375"/>
      <c r="E71" s="375"/>
      <c r="F71" s="312"/>
      <c r="G71" s="312"/>
      <c r="H71" s="313" t="s">
        <v>206</v>
      </c>
      <c r="I71" s="312"/>
      <c r="J71" s="312"/>
      <c r="K71" s="312"/>
      <c r="L71" s="314"/>
      <c r="M71"/>
    </row>
    <row r="72" spans="2:13" x14ac:dyDescent="0.2">
      <c r="B72" s="376"/>
      <c r="C72" s="369"/>
      <c r="D72" s="369"/>
      <c r="E72" s="369"/>
      <c r="F72" s="33"/>
      <c r="G72" s="33"/>
      <c r="H72" s="33"/>
      <c r="I72" s="33"/>
      <c r="J72" s="33"/>
      <c r="K72" s="33"/>
      <c r="L72" s="315"/>
      <c r="M72"/>
    </row>
    <row r="73" spans="2:13" x14ac:dyDescent="0.2">
      <c r="B73" s="376"/>
      <c r="C73" s="369"/>
      <c r="D73" s="369"/>
      <c r="E73" s="369"/>
      <c r="F73" s="33"/>
      <c r="G73" s="33"/>
      <c r="H73" s="33"/>
      <c r="I73" s="33"/>
      <c r="J73" s="33"/>
      <c r="K73" s="33"/>
      <c r="L73" s="315"/>
      <c r="M73"/>
    </row>
    <row r="74" spans="2:13" x14ac:dyDescent="0.2">
      <c r="B74" s="376"/>
      <c r="C74" s="369"/>
      <c r="D74" s="369"/>
      <c r="E74" s="369"/>
      <c r="F74" s="33"/>
      <c r="G74" s="33"/>
      <c r="H74" s="33"/>
      <c r="I74" s="33"/>
      <c r="J74" s="33"/>
      <c r="K74" s="33"/>
      <c r="L74" s="315"/>
      <c r="M74"/>
    </row>
    <row r="75" spans="2:13" x14ac:dyDescent="0.2">
      <c r="B75" s="376"/>
      <c r="C75" s="369"/>
      <c r="D75" s="369"/>
      <c r="E75" s="369"/>
      <c r="F75" s="33"/>
      <c r="G75" s="33"/>
      <c r="H75" s="786" t="s">
        <v>207</v>
      </c>
      <c r="I75" s="786"/>
      <c r="J75" s="33"/>
      <c r="K75" s="33"/>
      <c r="L75" s="315"/>
      <c r="M75"/>
    </row>
    <row r="76" spans="2:13" x14ac:dyDescent="0.2">
      <c r="B76" s="378"/>
      <c r="C76" s="373"/>
      <c r="D76" s="373"/>
      <c r="E76" s="373"/>
      <c r="F76" s="318"/>
      <c r="G76" s="318"/>
      <c r="H76" s="1029" t="s">
        <v>208</v>
      </c>
      <c r="I76" s="1029"/>
      <c r="J76" s="318"/>
      <c r="K76" s="318"/>
      <c r="L76" s="319"/>
      <c r="M76"/>
    </row>
    <row r="77" spans="2:13" ht="11.25" customHeight="1" x14ac:dyDescent="0.2">
      <c r="B77" s="369"/>
      <c r="C77" s="369"/>
      <c r="D77" s="369"/>
      <c r="E77" s="369"/>
      <c r="F77" s="33"/>
      <c r="G77" s="33"/>
      <c r="H77" s="33"/>
      <c r="I77" s="33"/>
      <c r="J77" s="33"/>
      <c r="K77" s="33"/>
      <c r="L77" s="33"/>
      <c r="M77"/>
    </row>
    <row r="78" spans="2:13" x14ac:dyDescent="0.2">
      <c r="B78" s="369"/>
      <c r="C78" s="100" t="s">
        <v>132</v>
      </c>
      <c r="D78" s="369"/>
      <c r="E78" s="369"/>
      <c r="F78" s="33"/>
      <c r="G78" s="33"/>
      <c r="H78" s="33"/>
      <c r="I78" s="101" t="s">
        <v>133</v>
      </c>
      <c r="J78" s="89"/>
      <c r="K78" s="33"/>
      <c r="L78" s="33"/>
      <c r="M78"/>
    </row>
    <row r="79" spans="2:13" x14ac:dyDescent="0.2">
      <c r="B79" s="369"/>
      <c r="C79" s="100"/>
      <c r="D79" s="369"/>
      <c r="E79" s="369"/>
      <c r="F79" s="33"/>
      <c r="G79" s="33"/>
      <c r="H79" s="33"/>
      <c r="I79" s="101"/>
      <c r="J79" s="89"/>
      <c r="K79" s="33"/>
      <c r="L79" s="33"/>
      <c r="M79"/>
    </row>
    <row r="80" spans="2:13" ht="15.75" customHeight="1" x14ac:dyDescent="0.2">
      <c r="B80" s="369"/>
      <c r="C80" s="1030" t="s">
        <v>209</v>
      </c>
      <c r="D80" s="1031"/>
      <c r="E80" s="1031"/>
      <c r="F80" s="1031"/>
      <c r="G80" s="1032"/>
      <c r="H80" s="33"/>
      <c r="I80" s="101"/>
      <c r="J80" s="89"/>
      <c r="K80" s="1030" t="s">
        <v>210</v>
      </c>
      <c r="L80" s="1031"/>
      <c r="M80" s="1032"/>
    </row>
    <row r="81" spans="2:13" x14ac:dyDescent="0.2">
      <c r="B81" s="88"/>
      <c r="C81"/>
      <c r="D81"/>
      <c r="E81"/>
      <c r="F81"/>
      <c r="G81"/>
      <c r="H81"/>
      <c r="I81"/>
      <c r="J81"/>
      <c r="K81"/>
      <c r="L81"/>
      <c r="M81"/>
    </row>
  </sheetData>
  <mergeCells count="84">
    <mergeCell ref="B12:E12"/>
    <mergeCell ref="F12:H12"/>
    <mergeCell ref="K12:L12"/>
    <mergeCell ref="B5:L5"/>
    <mergeCell ref="B10:E10"/>
    <mergeCell ref="F10:H10"/>
    <mergeCell ref="B11:E11"/>
    <mergeCell ref="K11:L11"/>
    <mergeCell ref="B13:E13"/>
    <mergeCell ref="F13:H13"/>
    <mergeCell ref="B14:E14"/>
    <mergeCell ref="F14:H14"/>
    <mergeCell ref="B18:C18"/>
    <mergeCell ref="D18:G18"/>
    <mergeCell ref="H18:I18"/>
    <mergeCell ref="J18:K18"/>
    <mergeCell ref="B19:C19"/>
    <mergeCell ref="D19:G19"/>
    <mergeCell ref="H19:I19"/>
    <mergeCell ref="B20:C20"/>
    <mergeCell ref="D20:G20"/>
    <mergeCell ref="H20:I20"/>
    <mergeCell ref="H21:I21"/>
    <mergeCell ref="B22:C22"/>
    <mergeCell ref="D22:G22"/>
    <mergeCell ref="H22:I22"/>
    <mergeCell ref="B23:C23"/>
    <mergeCell ref="D23:G23"/>
    <mergeCell ref="H23:I23"/>
    <mergeCell ref="B21:C21"/>
    <mergeCell ref="D21:G21"/>
    <mergeCell ref="H26:I26"/>
    <mergeCell ref="H27:I27"/>
    <mergeCell ref="H28:I28"/>
    <mergeCell ref="B30:L30"/>
    <mergeCell ref="C39:F39"/>
    <mergeCell ref="G39:H39"/>
    <mergeCell ref="I39:J39"/>
    <mergeCell ref="K39:L39"/>
    <mergeCell ref="H57:I57"/>
    <mergeCell ref="K57:L57"/>
    <mergeCell ref="B43:L43"/>
    <mergeCell ref="H46:I46"/>
    <mergeCell ref="B47:E47"/>
    <mergeCell ref="H47:I47"/>
    <mergeCell ref="B48:E48"/>
    <mergeCell ref="H48:I48"/>
    <mergeCell ref="B50:L50"/>
    <mergeCell ref="F52:G52"/>
    <mergeCell ref="E54:F54"/>
    <mergeCell ref="K54:L54"/>
    <mergeCell ref="H56:I56"/>
    <mergeCell ref="H58:I58"/>
    <mergeCell ref="K58:L58"/>
    <mergeCell ref="B62:L62"/>
    <mergeCell ref="B65:E65"/>
    <mergeCell ref="F65:G65"/>
    <mergeCell ref="H65:J65"/>
    <mergeCell ref="K65:L65"/>
    <mergeCell ref="D66:E66"/>
    <mergeCell ref="F66:G66"/>
    <mergeCell ref="H66:J66"/>
    <mergeCell ref="K66:L66"/>
    <mergeCell ref="B67:C67"/>
    <mergeCell ref="D67:E67"/>
    <mergeCell ref="F67:G67"/>
    <mergeCell ref="H67:J67"/>
    <mergeCell ref="K67:L67"/>
    <mergeCell ref="H75:I75"/>
    <mergeCell ref="H76:I76"/>
    <mergeCell ref="C80:G80"/>
    <mergeCell ref="K80:M80"/>
    <mergeCell ref="J19:K20"/>
    <mergeCell ref="B69:C69"/>
    <mergeCell ref="D69:E69"/>
    <mergeCell ref="F69:G69"/>
    <mergeCell ref="H69:J69"/>
    <mergeCell ref="K69:L69"/>
    <mergeCell ref="B70:C70"/>
    <mergeCell ref="D70:E70"/>
    <mergeCell ref="F70:G70"/>
    <mergeCell ref="H70:J70"/>
    <mergeCell ref="K70:L70"/>
    <mergeCell ref="B66:C66"/>
  </mergeCells>
  <pageMargins left="0.55000000000000004" right="0.16" top="0.37" bottom="0.17" header="0.31496062992126" footer="0.2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90"/>
  <sheetViews>
    <sheetView showGridLines="0" showRowColHeaders="0" zoomScale="85" zoomScaleNormal="85" workbookViewId="0">
      <selection activeCell="O24" sqref="O24"/>
    </sheetView>
  </sheetViews>
  <sheetFormatPr defaultRowHeight="12.75" x14ac:dyDescent="0.2"/>
  <cols>
    <col min="1" max="1" width="1.28515625" style="44" customWidth="1"/>
    <col min="2" max="2" width="0.5703125" customWidth="1"/>
    <col min="3" max="3" width="1" customWidth="1"/>
    <col min="4" max="4" width="6.5703125" customWidth="1"/>
    <col min="5" max="5" width="3.28515625" customWidth="1"/>
    <col min="6" max="6" width="1.42578125" customWidth="1"/>
    <col min="7" max="7" width="5.140625" style="188" customWidth="1"/>
    <col min="8" max="8" width="1.28515625" style="188" customWidth="1"/>
    <col min="9" max="9" width="10.7109375" customWidth="1"/>
    <col min="10" max="10" width="6.5703125" customWidth="1"/>
    <col min="11" max="11" width="12.28515625" customWidth="1"/>
    <col min="12" max="12" width="10.28515625" customWidth="1"/>
    <col min="13" max="13" width="13.5703125" customWidth="1"/>
    <col min="14" max="14" width="14.85546875" customWidth="1"/>
    <col min="15" max="15" width="13.140625" bestFit="1" customWidth="1"/>
    <col min="16" max="16" width="15" bestFit="1" customWidth="1"/>
    <col min="17" max="17" width="21.42578125" bestFit="1" customWidth="1"/>
    <col min="18" max="18" width="6.28515625" customWidth="1"/>
    <col min="19" max="19" width="0.5703125" customWidth="1"/>
    <col min="20" max="42" width="9.140625" style="44"/>
  </cols>
  <sheetData>
    <row r="1" spans="2:19" ht="6.75" customHeight="1" x14ac:dyDescent="0.2">
      <c r="B1" s="44"/>
      <c r="C1" s="44"/>
      <c r="D1" s="44"/>
      <c r="E1" s="44"/>
      <c r="F1" s="44"/>
      <c r="G1" s="185"/>
      <c r="H1" s="18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2:19" ht="3" customHeight="1" x14ac:dyDescent="0.2">
      <c r="B2" s="186"/>
      <c r="C2" s="186"/>
      <c r="D2" s="186"/>
      <c r="E2" s="186"/>
      <c r="F2" s="186"/>
      <c r="G2" s="187"/>
      <c r="H2" s="187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2:19" ht="8.25" customHeight="1" x14ac:dyDescent="0.2">
      <c r="B3" s="186"/>
      <c r="S3" s="186"/>
    </row>
    <row r="4" spans="2:19" ht="15.75" x14ac:dyDescent="0.25">
      <c r="B4" s="186"/>
      <c r="G4" s="189"/>
      <c r="H4" s="189"/>
      <c r="P4" s="19"/>
      <c r="Q4" s="19" t="s">
        <v>308</v>
      </c>
      <c r="S4" s="186"/>
    </row>
    <row r="5" spans="2:19" x14ac:dyDescent="0.2">
      <c r="B5" s="186"/>
      <c r="P5" s="19"/>
      <c r="Q5" s="19" t="s">
        <v>223</v>
      </c>
      <c r="S5" s="186"/>
    </row>
    <row r="6" spans="2:19" ht="18.75" customHeight="1" x14ac:dyDescent="0.25">
      <c r="B6" s="186"/>
      <c r="C6" s="909" t="s">
        <v>158</v>
      </c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S6" s="186"/>
    </row>
    <row r="7" spans="2:19" ht="18.75" customHeight="1" x14ac:dyDescent="0.25">
      <c r="B7" s="186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186"/>
    </row>
    <row r="8" spans="2:19" ht="15" x14ac:dyDescent="0.25">
      <c r="B8" s="186"/>
      <c r="O8" s="93" t="s">
        <v>186</v>
      </c>
      <c r="P8" s="190"/>
      <c r="Q8" s="1"/>
      <c r="S8" s="186"/>
    </row>
    <row r="9" spans="2:19" ht="13.5" customHeight="1" x14ac:dyDescent="0.25">
      <c r="B9" s="18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191"/>
      <c r="Q9" s="192"/>
      <c r="S9" s="186"/>
    </row>
    <row r="10" spans="2:19" ht="2.25" customHeight="1" x14ac:dyDescent="0.2">
      <c r="B10" s="186"/>
      <c r="C10" s="33"/>
      <c r="D10" s="193"/>
      <c r="E10" s="194"/>
      <c r="F10" s="194"/>
      <c r="G10" s="195"/>
      <c r="H10" s="195"/>
      <c r="I10" s="194"/>
      <c r="J10" s="194"/>
      <c r="K10" s="194"/>
      <c r="L10" s="194"/>
      <c r="M10" s="194"/>
      <c r="N10" s="194"/>
      <c r="O10" s="194"/>
      <c r="P10" s="194"/>
      <c r="Q10" s="196"/>
      <c r="S10" s="186"/>
    </row>
    <row r="11" spans="2:19" ht="5.25" customHeight="1" x14ac:dyDescent="0.2">
      <c r="B11" s="186"/>
      <c r="D11" s="30"/>
      <c r="E11" s="30"/>
      <c r="F11" s="30"/>
      <c r="G11" s="197"/>
      <c r="H11" s="197"/>
      <c r="I11" s="30"/>
      <c r="J11" s="30"/>
      <c r="K11" s="30"/>
      <c r="L11" s="30"/>
      <c r="M11" s="30"/>
      <c r="N11" s="30"/>
      <c r="O11" s="30"/>
      <c r="P11" s="30"/>
      <c r="Q11" s="30"/>
      <c r="S11" s="186"/>
    </row>
    <row r="12" spans="2:19" ht="15" customHeight="1" x14ac:dyDescent="0.2">
      <c r="B12" s="186"/>
      <c r="D12" s="198" t="s">
        <v>159</v>
      </c>
      <c r="E12" s="198"/>
      <c r="F12" s="198"/>
      <c r="G12" s="199" t="s">
        <v>160</v>
      </c>
      <c r="H12" s="198" t="s">
        <v>60</v>
      </c>
      <c r="I12" s="906" t="s">
        <v>212</v>
      </c>
      <c r="J12" s="906"/>
      <c r="K12" s="906"/>
      <c r="L12" s="19"/>
      <c r="M12" s="19"/>
      <c r="N12" s="19"/>
      <c r="O12" s="19" t="s">
        <v>102</v>
      </c>
      <c r="P12" s="17" t="s">
        <v>161</v>
      </c>
      <c r="Q12" s="200" t="s">
        <v>162</v>
      </c>
      <c r="S12" s="186"/>
    </row>
    <row r="13" spans="2:19" x14ac:dyDescent="0.2">
      <c r="B13" s="186"/>
      <c r="D13" s="198" t="s">
        <v>163</v>
      </c>
      <c r="E13" s="198"/>
      <c r="F13" s="198"/>
      <c r="G13" s="199" t="s">
        <v>105</v>
      </c>
      <c r="H13" s="198" t="s">
        <v>60</v>
      </c>
      <c r="I13" s="339" t="s">
        <v>218</v>
      </c>
      <c r="J13" s="1"/>
      <c r="K13" s="1"/>
      <c r="L13" s="19"/>
      <c r="M13" s="19"/>
      <c r="N13" s="19"/>
      <c r="O13" s="19"/>
      <c r="P13" s="3"/>
      <c r="S13" s="186"/>
    </row>
    <row r="14" spans="2:19" ht="15" customHeight="1" x14ac:dyDescent="0.2">
      <c r="B14" s="186"/>
      <c r="D14" s="198" t="s">
        <v>164</v>
      </c>
      <c r="E14" s="198"/>
      <c r="F14" s="198"/>
      <c r="G14" s="199" t="s">
        <v>165</v>
      </c>
      <c r="H14" s="198" t="s">
        <v>60</v>
      </c>
      <c r="I14" s="907" t="s">
        <v>151</v>
      </c>
      <c r="J14" s="907"/>
      <c r="K14" s="907"/>
      <c r="L14" s="19"/>
      <c r="M14" s="19"/>
      <c r="N14" s="19"/>
      <c r="O14" s="19" t="s">
        <v>103</v>
      </c>
      <c r="P14" s="201">
        <v>1480004211051</v>
      </c>
      <c r="Q14" s="202"/>
      <c r="S14" s="186"/>
    </row>
    <row r="15" spans="2:19" x14ac:dyDescent="0.2">
      <c r="B15" s="186"/>
      <c r="D15" s="198" t="s">
        <v>166</v>
      </c>
      <c r="E15" s="198"/>
      <c r="F15" s="198"/>
      <c r="G15" s="199" t="s">
        <v>16</v>
      </c>
      <c r="H15" s="198" t="s">
        <v>60</v>
      </c>
      <c r="I15" s="908" t="s">
        <v>150</v>
      </c>
      <c r="J15" s="908"/>
      <c r="K15" s="908"/>
      <c r="L15" s="19"/>
      <c r="M15" s="19"/>
      <c r="N15" s="19"/>
      <c r="O15" s="19"/>
      <c r="P15" s="3"/>
      <c r="S15" s="186"/>
    </row>
    <row r="16" spans="2:19" ht="14.25" customHeight="1" x14ac:dyDescent="0.2">
      <c r="B16" s="186"/>
      <c r="D16" s="198" t="s">
        <v>167</v>
      </c>
      <c r="E16" s="198"/>
      <c r="F16" s="198"/>
      <c r="G16" s="199" t="s">
        <v>16</v>
      </c>
      <c r="H16" s="198" t="s">
        <v>60</v>
      </c>
      <c r="I16" s="908" t="s">
        <v>168</v>
      </c>
      <c r="J16" s="908"/>
      <c r="K16" s="908"/>
      <c r="L16" s="3"/>
      <c r="M16" s="3"/>
      <c r="N16" s="3"/>
      <c r="O16" s="19" t="s">
        <v>104</v>
      </c>
      <c r="P16" s="203" t="s">
        <v>156</v>
      </c>
      <c r="Q16" s="203"/>
      <c r="S16" s="186"/>
    </row>
    <row r="17" spans="2:19" ht="9" customHeight="1" x14ac:dyDescent="0.2">
      <c r="B17" s="186"/>
      <c r="S17" s="186"/>
    </row>
    <row r="18" spans="2:19" ht="2.25" customHeight="1" x14ac:dyDescent="0.2">
      <c r="B18" s="186"/>
      <c r="D18" s="193"/>
      <c r="E18" s="194"/>
      <c r="F18" s="194"/>
      <c r="G18" s="195"/>
      <c r="H18" s="195"/>
      <c r="I18" s="194"/>
      <c r="J18" s="194"/>
      <c r="K18" s="194"/>
      <c r="L18" s="194"/>
      <c r="M18" s="194"/>
      <c r="N18" s="194"/>
      <c r="O18" s="194"/>
      <c r="P18" s="194"/>
      <c r="Q18" s="196"/>
      <c r="S18" s="186"/>
    </row>
    <row r="19" spans="2:19" ht="5.25" customHeight="1" x14ac:dyDescent="0.2">
      <c r="B19" s="186"/>
      <c r="D19" s="3"/>
      <c r="E19" s="3"/>
      <c r="F19" s="3"/>
      <c r="G19" s="204"/>
      <c r="H19" s="204"/>
      <c r="I19" s="3"/>
      <c r="J19" s="3"/>
      <c r="K19" s="3"/>
      <c r="L19" s="31"/>
      <c r="M19" s="31"/>
      <c r="N19" s="31"/>
      <c r="O19" s="31"/>
      <c r="P19" s="3"/>
      <c r="Q19" s="3"/>
      <c r="S19" s="186"/>
    </row>
    <row r="20" spans="2:19" ht="18" customHeight="1" x14ac:dyDescent="0.25">
      <c r="B20" s="186"/>
      <c r="D20" s="893" t="s">
        <v>97</v>
      </c>
      <c r="E20" s="894"/>
      <c r="F20" s="893" t="s">
        <v>6</v>
      </c>
      <c r="G20" s="897"/>
      <c r="H20" s="897"/>
      <c r="I20" s="897"/>
      <c r="J20" s="897"/>
      <c r="K20" s="897"/>
      <c r="L20" s="898"/>
      <c r="M20" s="205" t="s">
        <v>169</v>
      </c>
      <c r="N20" s="206"/>
      <c r="O20" s="207" t="s">
        <v>99</v>
      </c>
      <c r="P20" s="208" t="s">
        <v>106</v>
      </c>
      <c r="Q20" s="209" t="s">
        <v>101</v>
      </c>
      <c r="S20" s="186"/>
    </row>
    <row r="21" spans="2:19" ht="16.5" customHeight="1" x14ac:dyDescent="0.25">
      <c r="B21" s="186"/>
      <c r="D21" s="895"/>
      <c r="E21" s="896"/>
      <c r="F21" s="899"/>
      <c r="G21" s="900"/>
      <c r="H21" s="900"/>
      <c r="I21" s="900"/>
      <c r="J21" s="900"/>
      <c r="K21" s="900"/>
      <c r="L21" s="901"/>
      <c r="M21" s="210" t="s">
        <v>99</v>
      </c>
      <c r="N21" s="211" t="s">
        <v>170</v>
      </c>
      <c r="O21" s="212"/>
      <c r="P21" s="213" t="s">
        <v>107</v>
      </c>
      <c r="Q21" s="214" t="s">
        <v>98</v>
      </c>
      <c r="S21" s="186"/>
    </row>
    <row r="22" spans="2:19" ht="15.75" customHeight="1" x14ac:dyDescent="0.2">
      <c r="B22" s="186"/>
      <c r="D22" s="911"/>
      <c r="E22" s="912"/>
      <c r="F22" s="913" t="s">
        <v>171</v>
      </c>
      <c r="G22" s="914"/>
      <c r="H22" s="914"/>
      <c r="I22" s="914"/>
      <c r="J22" s="914"/>
      <c r="K22" s="914"/>
      <c r="L22" s="915"/>
      <c r="M22" s="215"/>
      <c r="N22" s="216"/>
      <c r="O22" s="217"/>
      <c r="P22" s="218"/>
      <c r="Q22" s="36"/>
      <c r="S22" s="186"/>
    </row>
    <row r="23" spans="2:19" ht="15.75" customHeight="1" x14ac:dyDescent="0.2">
      <c r="B23" s="186"/>
      <c r="D23" s="862"/>
      <c r="E23" s="861"/>
      <c r="F23" s="913"/>
      <c r="G23" s="914"/>
      <c r="H23" s="914"/>
      <c r="I23" s="914"/>
      <c r="J23" s="914"/>
      <c r="K23" s="914"/>
      <c r="L23" s="915"/>
      <c r="M23" s="219"/>
      <c r="N23" s="137"/>
      <c r="O23" s="220"/>
      <c r="P23" s="221"/>
      <c r="Q23" s="222"/>
      <c r="S23" s="186"/>
    </row>
    <row r="24" spans="2:19" ht="15.75" customHeight="1" x14ac:dyDescent="0.2">
      <c r="B24" s="186"/>
      <c r="D24" s="862"/>
      <c r="E24" s="861"/>
      <c r="F24" s="866" t="s">
        <v>172</v>
      </c>
      <c r="G24" s="864"/>
      <c r="H24" s="864"/>
      <c r="I24" s="864"/>
      <c r="J24" s="864"/>
      <c r="K24" s="864"/>
      <c r="L24" s="865"/>
      <c r="M24" s="219"/>
      <c r="N24" s="283"/>
      <c r="O24" s="220"/>
      <c r="P24" s="221"/>
      <c r="Q24" s="222"/>
      <c r="S24" s="186"/>
    </row>
    <row r="25" spans="2:19" ht="15.75" customHeight="1" x14ac:dyDescent="0.2">
      <c r="B25" s="186"/>
      <c r="D25" s="932"/>
      <c r="E25" s="861"/>
      <c r="F25" s="866"/>
      <c r="G25" s="864"/>
      <c r="H25" s="864"/>
      <c r="I25" s="864"/>
      <c r="J25" s="864"/>
      <c r="K25" s="864"/>
      <c r="L25" s="865"/>
      <c r="M25" s="219"/>
      <c r="N25" s="283"/>
      <c r="O25" s="224"/>
      <c r="P25" s="221"/>
      <c r="Q25" s="222"/>
      <c r="S25" s="186"/>
    </row>
    <row r="26" spans="2:19" ht="15.75" customHeight="1" x14ac:dyDescent="0.2">
      <c r="B26" s="186"/>
      <c r="D26" s="931" t="s">
        <v>307</v>
      </c>
      <c r="E26" s="861"/>
      <c r="F26" s="403" t="s">
        <v>219</v>
      </c>
      <c r="G26" s="401"/>
      <c r="H26" s="401"/>
      <c r="I26" s="401"/>
      <c r="J26" s="401"/>
      <c r="K26" s="401"/>
      <c r="L26" s="402"/>
      <c r="M26" s="219"/>
      <c r="N26" s="283"/>
      <c r="O26" s="220" t="s">
        <v>28</v>
      </c>
      <c r="P26" s="221">
        <v>600000</v>
      </c>
      <c r="Q26" s="284">
        <v>7000003604</v>
      </c>
      <c r="S26" s="186"/>
    </row>
    <row r="27" spans="2:19" ht="15.75" customHeight="1" x14ac:dyDescent="0.2">
      <c r="B27" s="186"/>
      <c r="D27" s="931"/>
      <c r="E27" s="861"/>
      <c r="F27" s="425"/>
      <c r="G27" s="426"/>
      <c r="H27" s="426"/>
      <c r="I27" s="426"/>
      <c r="J27" s="426"/>
      <c r="K27" s="426"/>
      <c r="L27" s="427"/>
      <c r="M27" s="219"/>
      <c r="N27" s="283"/>
      <c r="O27" s="224"/>
      <c r="P27" s="221"/>
      <c r="Q27" s="222"/>
      <c r="S27" s="186"/>
    </row>
    <row r="28" spans="2:19" ht="15.75" customHeight="1" x14ac:dyDescent="0.2">
      <c r="B28" s="186"/>
      <c r="D28" s="862"/>
      <c r="E28" s="905"/>
      <c r="F28" s="916"/>
      <c r="G28" s="917"/>
      <c r="H28" s="917"/>
      <c r="I28" s="917"/>
      <c r="J28" s="917"/>
      <c r="K28" s="917"/>
      <c r="L28" s="918"/>
      <c r="M28" s="219"/>
      <c r="N28" s="285"/>
      <c r="O28" s="220"/>
      <c r="P28" s="281"/>
      <c r="Q28" s="405"/>
      <c r="S28" s="186"/>
    </row>
    <row r="29" spans="2:19" ht="15.75" customHeight="1" x14ac:dyDescent="0.2">
      <c r="B29" s="186"/>
      <c r="D29" s="930" t="s">
        <v>307</v>
      </c>
      <c r="E29" s="868"/>
      <c r="F29" s="916" t="s">
        <v>220</v>
      </c>
      <c r="G29" s="917"/>
      <c r="H29" s="917"/>
      <c r="I29" s="917"/>
      <c r="J29" s="917"/>
      <c r="K29" s="917"/>
      <c r="L29" s="918"/>
      <c r="M29" s="220" t="s">
        <v>28</v>
      </c>
      <c r="N29" s="287">
        <v>3335627</v>
      </c>
      <c r="O29" s="220" t="s">
        <v>28</v>
      </c>
      <c r="P29" s="221">
        <v>3335627</v>
      </c>
      <c r="Q29" s="405">
        <v>7000002301</v>
      </c>
      <c r="S29" s="186"/>
    </row>
    <row r="30" spans="2:19" ht="15.75" customHeight="1" x14ac:dyDescent="0.2">
      <c r="B30" s="186"/>
      <c r="D30" s="867"/>
      <c r="E30" s="868"/>
      <c r="F30" s="863"/>
      <c r="G30" s="864"/>
      <c r="H30" s="864"/>
      <c r="I30" s="864"/>
      <c r="J30" s="864"/>
      <c r="K30" s="864"/>
      <c r="L30" s="865"/>
      <c r="M30" s="220"/>
      <c r="N30" s="287"/>
      <c r="O30" s="220"/>
      <c r="P30" s="221"/>
      <c r="Q30" s="405"/>
      <c r="S30" s="186"/>
    </row>
    <row r="31" spans="2:19" ht="15.75" customHeight="1" x14ac:dyDescent="0.2">
      <c r="B31" s="186"/>
      <c r="D31" s="867"/>
      <c r="E31" s="868"/>
      <c r="F31" s="863"/>
      <c r="G31" s="864"/>
      <c r="H31" s="864"/>
      <c r="I31" s="864"/>
      <c r="J31" s="864"/>
      <c r="K31" s="864"/>
      <c r="L31" s="865"/>
      <c r="M31" s="220"/>
      <c r="N31" s="287"/>
      <c r="O31" s="220"/>
      <c r="P31" s="221"/>
      <c r="Q31" s="405"/>
      <c r="S31" s="186"/>
    </row>
    <row r="32" spans="2:19" ht="15.75" customHeight="1" x14ac:dyDescent="0.2">
      <c r="B32" s="186"/>
      <c r="D32" s="867"/>
      <c r="E32" s="868"/>
      <c r="F32" s="863"/>
      <c r="G32" s="864"/>
      <c r="H32" s="864"/>
      <c r="I32" s="864"/>
      <c r="J32" s="864"/>
      <c r="K32" s="864"/>
      <c r="L32" s="865"/>
      <c r="M32" s="220"/>
      <c r="N32" s="287"/>
      <c r="O32" s="220"/>
      <c r="P32" s="221"/>
      <c r="Q32" s="405"/>
      <c r="S32" s="186"/>
    </row>
    <row r="33" spans="2:19" ht="15.75" customHeight="1" x14ac:dyDescent="0.2">
      <c r="B33" s="186"/>
      <c r="D33" s="867"/>
      <c r="E33" s="868"/>
      <c r="F33" s="400"/>
      <c r="G33" s="401"/>
      <c r="H33" s="401"/>
      <c r="I33" s="401"/>
      <c r="J33" s="401"/>
      <c r="K33" s="401"/>
      <c r="L33" s="402"/>
      <c r="M33" s="220"/>
      <c r="N33" s="285"/>
      <c r="O33" s="220"/>
      <c r="P33" s="221"/>
      <c r="Q33" s="405"/>
      <c r="S33" s="186"/>
    </row>
    <row r="34" spans="2:19" ht="15.75" customHeight="1" x14ac:dyDescent="0.2">
      <c r="B34" s="186"/>
      <c r="D34" s="867"/>
      <c r="E34" s="868"/>
      <c r="F34" s="400"/>
      <c r="G34" s="401"/>
      <c r="H34" s="401"/>
      <c r="I34" s="401"/>
      <c r="J34" s="401"/>
      <c r="K34" s="401"/>
      <c r="L34" s="402"/>
      <c r="M34" s="220"/>
      <c r="N34" s="285"/>
      <c r="O34" s="220"/>
      <c r="P34" s="221"/>
      <c r="Q34" s="405"/>
      <c r="S34" s="186"/>
    </row>
    <row r="35" spans="2:19" ht="15.75" customHeight="1" x14ac:dyDescent="0.2">
      <c r="B35" s="186"/>
      <c r="D35" s="867"/>
      <c r="E35" s="868"/>
      <c r="F35" s="400"/>
      <c r="G35" s="401"/>
      <c r="H35" s="401"/>
      <c r="I35" s="401"/>
      <c r="J35" s="401"/>
      <c r="K35" s="401"/>
      <c r="L35" s="402"/>
      <c r="M35" s="220"/>
      <c r="N35" s="285"/>
      <c r="O35" s="220"/>
      <c r="P35" s="221"/>
      <c r="Q35" s="405"/>
      <c r="S35" s="186"/>
    </row>
    <row r="36" spans="2:19" ht="15.75" customHeight="1" x14ac:dyDescent="0.2">
      <c r="B36" s="186"/>
      <c r="D36" s="867"/>
      <c r="E36" s="868"/>
      <c r="F36" s="400"/>
      <c r="G36" s="401"/>
      <c r="H36" s="401"/>
      <c r="I36" s="401"/>
      <c r="J36" s="401"/>
      <c r="K36" s="401"/>
      <c r="L36" s="402"/>
      <c r="M36" s="220"/>
      <c r="N36" s="285"/>
      <c r="O36" s="220"/>
      <c r="P36" s="221"/>
      <c r="Q36" s="405"/>
      <c r="S36" s="186"/>
    </row>
    <row r="37" spans="2:19" ht="15.75" customHeight="1" x14ac:dyDescent="0.2">
      <c r="B37" s="186"/>
      <c r="D37" s="867"/>
      <c r="E37" s="868"/>
      <c r="F37" s="866"/>
      <c r="G37" s="864"/>
      <c r="H37" s="864"/>
      <c r="I37" s="864"/>
      <c r="J37" s="864"/>
      <c r="K37" s="864"/>
      <c r="L37" s="865"/>
      <c r="M37" s="219"/>
      <c r="N37" s="283"/>
      <c r="O37" s="224"/>
      <c r="P37" s="221"/>
      <c r="Q37" s="222"/>
      <c r="S37" s="186"/>
    </row>
    <row r="38" spans="2:19" ht="15.75" customHeight="1" x14ac:dyDescent="0.2">
      <c r="B38" s="186"/>
      <c r="D38" s="867"/>
      <c r="E38" s="868"/>
      <c r="F38" s="400"/>
      <c r="G38" s="401"/>
      <c r="H38" s="401"/>
      <c r="I38" s="401"/>
      <c r="J38" s="401"/>
      <c r="K38" s="401"/>
      <c r="L38" s="402"/>
      <c r="M38" s="219"/>
      <c r="N38" s="283"/>
      <c r="O38" s="220"/>
      <c r="P38" s="280"/>
      <c r="Q38" s="405"/>
      <c r="S38" s="186"/>
    </row>
    <row r="39" spans="2:19" ht="15.75" customHeight="1" x14ac:dyDescent="0.2">
      <c r="B39" s="186"/>
      <c r="D39" s="862"/>
      <c r="E39" s="861"/>
      <c r="F39" s="866"/>
      <c r="G39" s="864"/>
      <c r="H39" s="864"/>
      <c r="I39" s="864"/>
      <c r="J39" s="864"/>
      <c r="K39" s="864"/>
      <c r="L39" s="865"/>
      <c r="M39" s="219"/>
      <c r="N39" s="283"/>
      <c r="O39" s="224"/>
      <c r="P39" s="221"/>
      <c r="Q39" s="222"/>
      <c r="S39" s="186"/>
    </row>
    <row r="40" spans="2:19" ht="15.75" customHeight="1" x14ac:dyDescent="0.2">
      <c r="B40" s="186"/>
      <c r="D40" s="867"/>
      <c r="E40" s="868"/>
      <c r="F40" s="400"/>
      <c r="G40" s="401"/>
      <c r="H40" s="401"/>
      <c r="I40" s="401"/>
      <c r="J40" s="401"/>
      <c r="K40" s="401"/>
      <c r="L40" s="402"/>
      <c r="M40" s="219"/>
      <c r="N40" s="283"/>
      <c r="O40" s="220"/>
      <c r="P40" s="280"/>
      <c r="Q40" s="405"/>
      <c r="S40" s="186"/>
    </row>
    <row r="41" spans="2:19" ht="15.75" customHeight="1" x14ac:dyDescent="0.2">
      <c r="B41" s="186"/>
      <c r="D41" s="862"/>
      <c r="E41" s="861"/>
      <c r="F41" s="866"/>
      <c r="G41" s="864"/>
      <c r="H41" s="864"/>
      <c r="I41" s="864"/>
      <c r="J41" s="864"/>
      <c r="K41" s="864"/>
      <c r="L41" s="865"/>
      <c r="M41" s="219"/>
      <c r="N41" s="283"/>
      <c r="O41" s="224"/>
      <c r="P41" s="221"/>
      <c r="Q41" s="222"/>
      <c r="S41" s="186"/>
    </row>
    <row r="42" spans="2:19" ht="15.75" customHeight="1" x14ac:dyDescent="0.2">
      <c r="B42" s="186"/>
      <c r="D42" s="862"/>
      <c r="E42" s="905"/>
      <c r="F42" s="400"/>
      <c r="G42" s="401"/>
      <c r="H42" s="401"/>
      <c r="I42" s="401"/>
      <c r="J42" s="401"/>
      <c r="K42" s="401"/>
      <c r="L42" s="402"/>
      <c r="M42" s="219"/>
      <c r="N42" s="283"/>
      <c r="O42" s="220"/>
      <c r="P42" s="280"/>
      <c r="Q42" s="405"/>
      <c r="S42" s="186"/>
    </row>
    <row r="43" spans="2:19" ht="15.75" customHeight="1" x14ac:dyDescent="0.2">
      <c r="B43" s="186"/>
      <c r="D43" s="862"/>
      <c r="E43" s="861"/>
      <c r="F43" s="863"/>
      <c r="G43" s="864"/>
      <c r="H43" s="864"/>
      <c r="I43" s="864"/>
      <c r="J43" s="864"/>
      <c r="K43" s="864"/>
      <c r="L43" s="865"/>
      <c r="M43" s="219"/>
      <c r="N43" s="283"/>
      <c r="O43" s="224"/>
      <c r="P43" s="221"/>
      <c r="Q43" s="222"/>
      <c r="S43" s="186"/>
    </row>
    <row r="44" spans="2:19" ht="15.75" customHeight="1" x14ac:dyDescent="0.2">
      <c r="B44" s="186"/>
      <c r="D44" s="862"/>
      <c r="E44" s="905"/>
      <c r="F44" s="863"/>
      <c r="G44" s="864"/>
      <c r="H44" s="864"/>
      <c r="I44" s="864"/>
      <c r="J44" s="864"/>
      <c r="K44" s="864"/>
      <c r="L44" s="865"/>
      <c r="M44" s="219"/>
      <c r="N44" s="283"/>
      <c r="O44" s="220"/>
      <c r="P44" s="280"/>
      <c r="Q44" s="405"/>
      <c r="S44" s="186"/>
    </row>
    <row r="45" spans="2:19" ht="15.75" customHeight="1" x14ac:dyDescent="0.2">
      <c r="B45" s="186"/>
      <c r="D45" s="399"/>
      <c r="E45" s="405"/>
      <c r="F45" s="400"/>
      <c r="G45" s="401"/>
      <c r="H45" s="401"/>
      <c r="I45" s="401"/>
      <c r="J45" s="401"/>
      <c r="K45" s="401"/>
      <c r="L45" s="402"/>
      <c r="M45" s="288"/>
      <c r="N45" s="283"/>
      <c r="O45" s="220"/>
      <c r="P45" s="280"/>
      <c r="Q45" s="405"/>
      <c r="S45" s="186"/>
    </row>
    <row r="46" spans="2:19" ht="15.75" customHeight="1" x14ac:dyDescent="0.2">
      <c r="B46" s="186"/>
      <c r="D46" s="399"/>
      <c r="E46" s="405"/>
      <c r="F46" s="400"/>
      <c r="G46" s="401"/>
      <c r="H46" s="401"/>
      <c r="I46" s="401"/>
      <c r="J46" s="401"/>
      <c r="K46" s="401"/>
      <c r="L46" s="402"/>
      <c r="M46" s="288"/>
      <c r="N46" s="283"/>
      <c r="O46" s="220"/>
      <c r="P46" s="280"/>
      <c r="Q46" s="405"/>
      <c r="S46" s="186"/>
    </row>
    <row r="47" spans="2:19" ht="15.75" customHeight="1" x14ac:dyDescent="0.2">
      <c r="B47" s="186"/>
      <c r="D47" s="399"/>
      <c r="E47" s="405"/>
      <c r="F47" s="400"/>
      <c r="G47" s="401"/>
      <c r="H47" s="401"/>
      <c r="I47" s="401"/>
      <c r="J47" s="401"/>
      <c r="K47" s="401"/>
      <c r="L47" s="402"/>
      <c r="M47" s="288"/>
      <c r="N47" s="283"/>
      <c r="O47" s="220"/>
      <c r="P47" s="280"/>
      <c r="Q47" s="405"/>
      <c r="S47" s="186"/>
    </row>
    <row r="48" spans="2:19" ht="15.75" customHeight="1" x14ac:dyDescent="0.2">
      <c r="B48" s="186"/>
      <c r="D48" s="399"/>
      <c r="E48" s="405"/>
      <c r="F48" s="400"/>
      <c r="G48" s="401"/>
      <c r="H48" s="401"/>
      <c r="I48" s="401"/>
      <c r="J48" s="401"/>
      <c r="K48" s="401"/>
      <c r="L48" s="402"/>
      <c r="M48" s="288"/>
      <c r="N48" s="283"/>
      <c r="O48" s="220"/>
      <c r="P48" s="280"/>
      <c r="Q48" s="405"/>
      <c r="S48" s="186"/>
    </row>
    <row r="49" spans="2:19" ht="15.75" customHeight="1" x14ac:dyDescent="0.2">
      <c r="B49" s="186"/>
      <c r="D49" s="399"/>
      <c r="E49" s="405"/>
      <c r="F49" s="400"/>
      <c r="G49" s="401"/>
      <c r="H49" s="401"/>
      <c r="I49" s="401"/>
      <c r="J49" s="401"/>
      <c r="K49" s="401"/>
      <c r="L49" s="402"/>
      <c r="M49" s="288"/>
      <c r="N49" s="283"/>
      <c r="O49" s="220"/>
      <c r="P49" s="280"/>
      <c r="Q49" s="405"/>
      <c r="S49" s="186"/>
    </row>
    <row r="50" spans="2:19" ht="15.75" customHeight="1" x14ac:dyDescent="0.2">
      <c r="B50" s="186"/>
      <c r="D50" s="399"/>
      <c r="E50" s="405"/>
      <c r="F50" s="863"/>
      <c r="G50" s="864"/>
      <c r="H50" s="864"/>
      <c r="I50" s="864"/>
      <c r="J50" s="864"/>
      <c r="K50" s="864"/>
      <c r="L50" s="865"/>
      <c r="M50" s="288"/>
      <c r="N50" s="283"/>
      <c r="O50" s="224"/>
      <c r="P50" s="221"/>
      <c r="Q50" s="136"/>
      <c r="S50" s="186"/>
    </row>
    <row r="51" spans="2:19" ht="15.75" customHeight="1" x14ac:dyDescent="0.2">
      <c r="B51" s="186"/>
      <c r="D51" s="862"/>
      <c r="E51" s="905"/>
      <c r="F51" s="866"/>
      <c r="G51" s="864"/>
      <c r="H51" s="864"/>
      <c r="I51" s="864"/>
      <c r="J51" s="864"/>
      <c r="K51" s="864"/>
      <c r="L51" s="865"/>
      <c r="M51" s="227"/>
      <c r="N51" s="286"/>
      <c r="O51" s="220"/>
      <c r="P51" s="280"/>
      <c r="Q51" s="405"/>
      <c r="S51" s="186"/>
    </row>
    <row r="52" spans="2:19" ht="15.75" customHeight="1" x14ac:dyDescent="0.2">
      <c r="B52" s="186"/>
      <c r="D52" s="862"/>
      <c r="E52" s="905"/>
      <c r="F52" s="866"/>
      <c r="G52" s="864"/>
      <c r="H52" s="864"/>
      <c r="I52" s="864"/>
      <c r="J52" s="864"/>
      <c r="K52" s="864"/>
      <c r="L52" s="865"/>
      <c r="M52" s="227"/>
      <c r="N52" s="228"/>
      <c r="O52" s="229"/>
      <c r="P52" s="225"/>
      <c r="Q52" s="136"/>
      <c r="S52" s="186"/>
    </row>
    <row r="53" spans="2:19" ht="15.75" customHeight="1" x14ac:dyDescent="0.2">
      <c r="B53" s="186"/>
      <c r="D53" s="226"/>
      <c r="E53" s="136"/>
      <c r="F53" s="866"/>
      <c r="G53" s="864"/>
      <c r="H53" s="864"/>
      <c r="I53" s="864"/>
      <c r="J53" s="864"/>
      <c r="K53" s="864"/>
      <c r="L53" s="865"/>
      <c r="M53" s="227"/>
      <c r="N53" s="228"/>
      <c r="O53" s="229"/>
      <c r="P53" s="225"/>
      <c r="Q53" s="136"/>
      <c r="S53" s="186"/>
    </row>
    <row r="54" spans="2:19" ht="15.75" customHeight="1" x14ac:dyDescent="0.2">
      <c r="B54" s="186"/>
      <c r="D54" s="230"/>
      <c r="E54" s="231"/>
      <c r="F54" s="902"/>
      <c r="G54" s="903"/>
      <c r="H54" s="903"/>
      <c r="I54" s="903"/>
      <c r="J54" s="903"/>
      <c r="K54" s="903"/>
      <c r="L54" s="904"/>
      <c r="M54" s="232"/>
      <c r="N54" s="233"/>
      <c r="O54" s="234"/>
      <c r="P54" s="235"/>
      <c r="Q54" s="231"/>
      <c r="S54" s="186"/>
    </row>
    <row r="55" spans="2:19" ht="15.75" customHeight="1" x14ac:dyDescent="0.2">
      <c r="B55" s="186"/>
      <c r="D55" s="880" t="s">
        <v>173</v>
      </c>
      <c r="E55" s="881"/>
      <c r="F55" s="881"/>
      <c r="G55" s="881"/>
      <c r="H55" s="881"/>
      <c r="I55" s="881"/>
      <c r="J55" s="882"/>
      <c r="K55" s="236" t="s">
        <v>2</v>
      </c>
      <c r="L55" s="237"/>
      <c r="M55" s="238"/>
      <c r="N55" s="282">
        <f>SUM(N28:N54)</f>
        <v>3335627</v>
      </c>
      <c r="O55" s="7"/>
      <c r="P55" s="239">
        <f>SUM(P25:P53)</f>
        <v>3935627</v>
      </c>
      <c r="Q55" s="80"/>
      <c r="S55" s="186"/>
    </row>
    <row r="56" spans="2:19" ht="16.5" customHeight="1" x14ac:dyDescent="0.2">
      <c r="B56" s="186"/>
      <c r="D56" s="883" t="s">
        <v>185</v>
      </c>
      <c r="E56" s="884"/>
      <c r="F56" s="884"/>
      <c r="G56" s="884"/>
      <c r="H56" s="884"/>
      <c r="I56" s="884"/>
      <c r="J56" s="885"/>
      <c r="K56" s="240" t="s">
        <v>2</v>
      </c>
      <c r="L56" s="241"/>
      <c r="M56" s="242"/>
      <c r="N56" s="10"/>
      <c r="O56" s="243"/>
      <c r="P56" s="243"/>
      <c r="Q56" s="28"/>
      <c r="S56" s="186"/>
    </row>
    <row r="57" spans="2:19" ht="16.5" customHeight="1" x14ac:dyDescent="0.2">
      <c r="B57" s="186"/>
      <c r="D57" s="880"/>
      <c r="E57" s="881"/>
      <c r="F57" s="881"/>
      <c r="G57" s="881"/>
      <c r="H57" s="881"/>
      <c r="I57" s="881"/>
      <c r="J57" s="882"/>
      <c r="K57" s="84" t="s">
        <v>27</v>
      </c>
      <c r="L57" s="11"/>
      <c r="M57" s="242"/>
      <c r="N57" s="10"/>
      <c r="O57" s="243"/>
      <c r="P57" s="217"/>
      <c r="Q57" s="80"/>
      <c r="S57" s="186"/>
    </row>
    <row r="58" spans="2:19" ht="18" customHeight="1" x14ac:dyDescent="0.2">
      <c r="B58" s="186"/>
      <c r="D58" s="886" t="s">
        <v>184</v>
      </c>
      <c r="E58" s="887"/>
      <c r="F58" s="887"/>
      <c r="G58" s="887"/>
      <c r="H58" s="887"/>
      <c r="I58" s="887"/>
      <c r="J58" s="888"/>
      <c r="K58" s="84" t="s">
        <v>2</v>
      </c>
      <c r="L58" s="244"/>
      <c r="M58" s="245"/>
      <c r="N58" s="246"/>
      <c r="O58" s="87"/>
      <c r="P58" s="247">
        <f>P55-P56</f>
        <v>3935627</v>
      </c>
      <c r="Q58" s="248"/>
      <c r="S58" s="186"/>
    </row>
    <row r="59" spans="2:19" ht="18" customHeight="1" x14ac:dyDescent="0.2">
      <c r="B59" s="186"/>
      <c r="D59" s="889"/>
      <c r="E59" s="890"/>
      <c r="F59" s="890"/>
      <c r="G59" s="890"/>
      <c r="H59" s="890"/>
      <c r="I59" s="890"/>
      <c r="J59" s="891"/>
      <c r="K59" s="249" t="s">
        <v>27</v>
      </c>
      <c r="L59" s="250"/>
      <c r="M59" s="251"/>
      <c r="N59" s="252"/>
      <c r="O59" s="87"/>
      <c r="P59" s="247"/>
      <c r="Q59" s="248"/>
      <c r="S59" s="186"/>
    </row>
    <row r="60" spans="2:19" ht="18" customHeight="1" x14ac:dyDescent="0.2">
      <c r="B60" s="186"/>
      <c r="D60" s="253"/>
      <c r="E60" s="254"/>
      <c r="F60" s="254"/>
      <c r="G60" s="254"/>
      <c r="H60" s="254"/>
      <c r="I60" s="254"/>
      <c r="J60" s="255"/>
      <c r="K60" s="256"/>
      <c r="L60" s="257"/>
      <c r="M60" s="258"/>
      <c r="N60" s="258"/>
      <c r="O60" s="87"/>
      <c r="P60" s="259"/>
      <c r="Q60" s="82"/>
      <c r="S60" s="186"/>
    </row>
    <row r="61" spans="2:19" ht="4.5" customHeight="1" x14ac:dyDescent="0.2">
      <c r="B61" s="186"/>
      <c r="S61" s="186"/>
    </row>
    <row r="62" spans="2:19" x14ac:dyDescent="0.2">
      <c r="B62" s="186"/>
      <c r="D62" s="81"/>
      <c r="E62" s="54" t="s">
        <v>174</v>
      </c>
      <c r="F62" s="54"/>
      <c r="G62" s="54"/>
      <c r="H62" s="54"/>
      <c r="I62" s="260"/>
      <c r="J62" s="54"/>
      <c r="K62" s="892" t="s">
        <v>175</v>
      </c>
      <c r="L62" s="892"/>
      <c r="M62" s="260"/>
      <c r="N62" s="54" t="s">
        <v>176</v>
      </c>
      <c r="O62" s="260"/>
      <c r="P62" s="54" t="s">
        <v>177</v>
      </c>
      <c r="Q62" s="241"/>
      <c r="S62" s="186"/>
    </row>
    <row r="63" spans="2:19" x14ac:dyDescent="0.2">
      <c r="B63" s="186"/>
      <c r="D63" s="3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9"/>
      <c r="S63" s="186"/>
    </row>
    <row r="64" spans="2:19" x14ac:dyDescent="0.2">
      <c r="B64" s="186"/>
      <c r="D64" s="3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9"/>
      <c r="S64" s="186"/>
    </row>
    <row r="65" spans="2:19" x14ac:dyDescent="0.2">
      <c r="B65" s="186"/>
      <c r="D65" s="3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9"/>
      <c r="S65" s="186"/>
    </row>
    <row r="66" spans="2:19" x14ac:dyDescent="0.2">
      <c r="B66" s="186"/>
      <c r="D66" s="3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9"/>
      <c r="S66" s="186"/>
    </row>
    <row r="67" spans="2:19" x14ac:dyDescent="0.2">
      <c r="B67" s="186"/>
      <c r="D67" s="874" t="s">
        <v>212</v>
      </c>
      <c r="E67" s="875"/>
      <c r="F67" s="875"/>
      <c r="G67" s="875"/>
      <c r="H67" s="875"/>
      <c r="I67" s="875"/>
      <c r="J67" s="262" t="s">
        <v>178</v>
      </c>
      <c r="K67" s="875" t="s">
        <v>183</v>
      </c>
      <c r="L67" s="877"/>
      <c r="M67" s="261"/>
      <c r="N67" s="404" t="s">
        <v>179</v>
      </c>
      <c r="O67" s="261"/>
      <c r="P67" s="203" t="s">
        <v>180</v>
      </c>
      <c r="Q67" s="231"/>
      <c r="S67" s="186"/>
    </row>
    <row r="68" spans="2:19" ht="3.75" customHeight="1" x14ac:dyDescent="0.2">
      <c r="B68" s="186"/>
      <c r="S68" s="186"/>
    </row>
    <row r="69" spans="2:19" ht="16.5" customHeight="1" x14ac:dyDescent="0.2">
      <c r="B69" s="186"/>
      <c r="D69" s="264" t="s">
        <v>108</v>
      </c>
      <c r="E69" s="265"/>
      <c r="F69" s="265"/>
      <c r="G69" s="265"/>
      <c r="H69" s="265"/>
      <c r="I69" s="265"/>
      <c r="J69" s="265"/>
      <c r="K69" s="266"/>
      <c r="L69" s="81"/>
      <c r="M69" s="37"/>
      <c r="N69" s="37"/>
      <c r="O69" s="76"/>
      <c r="P69" s="267" t="s">
        <v>111</v>
      </c>
      <c r="Q69" s="36"/>
      <c r="S69" s="186"/>
    </row>
    <row r="70" spans="2:19" ht="15" customHeight="1" x14ac:dyDescent="0.2">
      <c r="B70" s="186"/>
      <c r="D70" s="264" t="s">
        <v>109</v>
      </c>
      <c r="E70" s="265"/>
      <c r="F70" s="265"/>
      <c r="G70" s="265"/>
      <c r="H70" s="265"/>
      <c r="I70" s="266"/>
      <c r="J70" s="264" t="s">
        <v>8</v>
      </c>
      <c r="K70" s="266"/>
      <c r="L70" s="268" t="s">
        <v>11</v>
      </c>
      <c r="M70" s="269"/>
      <c r="N70" s="269"/>
      <c r="O70" s="270"/>
      <c r="P70" s="271" t="s">
        <v>112</v>
      </c>
      <c r="Q70" s="43"/>
      <c r="S70" s="186"/>
    </row>
    <row r="71" spans="2:19" x14ac:dyDescent="0.2">
      <c r="B71" s="186"/>
      <c r="D71" s="869">
        <f>Q26</f>
        <v>7000003604</v>
      </c>
      <c r="E71" s="870"/>
      <c r="F71" s="870"/>
      <c r="G71" s="870"/>
      <c r="H71" s="870"/>
      <c r="I71" s="871"/>
      <c r="J71" s="878">
        <f>P26</f>
        <v>600000</v>
      </c>
      <c r="K71" s="879"/>
      <c r="L71" s="38"/>
      <c r="M71" s="3"/>
      <c r="N71" s="3"/>
      <c r="O71" s="39"/>
      <c r="P71" s="3"/>
      <c r="Q71" s="39"/>
      <c r="S71" s="186"/>
    </row>
    <row r="72" spans="2:19" x14ac:dyDescent="0.2">
      <c r="B72" s="186"/>
      <c r="D72" s="869">
        <f>Q29</f>
        <v>7000002301</v>
      </c>
      <c r="E72" s="870"/>
      <c r="F72" s="870"/>
      <c r="G72" s="870"/>
      <c r="H72" s="870"/>
      <c r="I72" s="871"/>
      <c r="J72" s="872">
        <f>N55</f>
        <v>3335627</v>
      </c>
      <c r="K72" s="873"/>
      <c r="L72" s="38"/>
      <c r="M72" s="3"/>
      <c r="N72" s="3"/>
      <c r="O72" s="39"/>
      <c r="P72" s="271"/>
      <c r="Q72" s="43"/>
      <c r="S72" s="186"/>
    </row>
    <row r="73" spans="2:19" x14ac:dyDescent="0.2">
      <c r="B73" s="186"/>
      <c r="D73" s="869"/>
      <c r="E73" s="870"/>
      <c r="F73" s="870"/>
      <c r="G73" s="870"/>
      <c r="H73" s="870"/>
      <c r="I73" s="871"/>
      <c r="J73" s="876"/>
      <c r="K73" s="871"/>
      <c r="L73" s="38"/>
      <c r="M73" s="3"/>
      <c r="N73" s="3"/>
      <c r="O73" s="39"/>
      <c r="P73" s="271" t="s">
        <v>181</v>
      </c>
      <c r="Q73" s="43"/>
      <c r="S73" s="186"/>
    </row>
    <row r="74" spans="2:19" x14ac:dyDescent="0.2">
      <c r="B74" s="186"/>
      <c r="D74" s="857"/>
      <c r="E74" s="858"/>
      <c r="F74" s="858"/>
      <c r="G74" s="858"/>
      <c r="H74" s="858"/>
      <c r="I74" s="859"/>
      <c r="J74" s="876"/>
      <c r="K74" s="871"/>
      <c r="L74" s="38"/>
      <c r="M74" s="3"/>
      <c r="N74" s="3"/>
      <c r="O74" s="39"/>
      <c r="P74" s="3" t="s">
        <v>113</v>
      </c>
      <c r="Q74" s="272" t="s">
        <v>105</v>
      </c>
      <c r="S74" s="186"/>
    </row>
    <row r="75" spans="2:19" x14ac:dyDescent="0.2">
      <c r="B75" s="186"/>
      <c r="D75" s="857"/>
      <c r="E75" s="858"/>
      <c r="F75" s="858"/>
      <c r="G75" s="858"/>
      <c r="H75" s="858"/>
      <c r="I75" s="859"/>
      <c r="J75" s="273"/>
      <c r="K75" s="202"/>
      <c r="L75" s="268" t="s">
        <v>110</v>
      </c>
      <c r="M75" s="269"/>
      <c r="N75" s="269"/>
      <c r="O75" s="270"/>
      <c r="P75" s="3" t="s">
        <v>114</v>
      </c>
      <c r="Q75" s="272" t="s">
        <v>105</v>
      </c>
      <c r="S75" s="186"/>
    </row>
    <row r="76" spans="2:19" x14ac:dyDescent="0.2">
      <c r="B76" s="186"/>
      <c r="D76" s="267"/>
      <c r="E76" s="78"/>
      <c r="F76" s="78"/>
      <c r="G76" s="78"/>
      <c r="H76" s="78"/>
      <c r="I76" s="36"/>
      <c r="J76" s="273"/>
      <c r="K76" s="202"/>
      <c r="L76" s="38" t="s">
        <v>182</v>
      </c>
      <c r="M76" s="3"/>
      <c r="N76" s="3" t="s">
        <v>224</v>
      </c>
      <c r="O76" s="39"/>
      <c r="P76" s="3" t="s">
        <v>115</v>
      </c>
      <c r="Q76" s="272" t="s">
        <v>105</v>
      </c>
      <c r="S76" s="186"/>
    </row>
    <row r="77" spans="2:19" x14ac:dyDescent="0.2">
      <c r="B77" s="186"/>
      <c r="D77" s="273"/>
      <c r="E77" s="274"/>
      <c r="F77" s="274"/>
      <c r="G77" s="274"/>
      <c r="H77" s="274"/>
      <c r="I77" s="202"/>
      <c r="J77" s="273"/>
      <c r="K77" s="202"/>
      <c r="L77" s="40"/>
      <c r="M77" s="31"/>
      <c r="N77" s="31"/>
      <c r="O77" s="79"/>
      <c r="P77" s="31" t="s">
        <v>114</v>
      </c>
      <c r="Q77" s="275" t="s">
        <v>105</v>
      </c>
      <c r="S77" s="186"/>
    </row>
    <row r="78" spans="2:19" ht="5.25" customHeight="1" x14ac:dyDescent="0.2">
      <c r="B78" s="186"/>
      <c r="S78" s="186"/>
    </row>
    <row r="79" spans="2:19" ht="3" customHeight="1" x14ac:dyDescent="0.2">
      <c r="B79" s="186"/>
      <c r="C79" s="186"/>
      <c r="D79" s="186"/>
      <c r="E79" s="186"/>
      <c r="F79" s="186"/>
      <c r="G79" s="187"/>
      <c r="H79" s="187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</row>
    <row r="80" spans="2:19" x14ac:dyDescent="0.2">
      <c r="B80" s="44"/>
      <c r="C80" s="44"/>
      <c r="D80" s="44"/>
      <c r="E80" s="44"/>
      <c r="F80" s="44"/>
      <c r="G80" s="185"/>
      <c r="H80" s="185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2:19" x14ac:dyDescent="0.2">
      <c r="B81" s="44"/>
      <c r="C81" s="44"/>
      <c r="D81" s="44"/>
      <c r="E81" s="44"/>
      <c r="F81" s="44"/>
      <c r="G81" s="185"/>
      <c r="H81" s="18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2:19" x14ac:dyDescent="0.2">
      <c r="B82" s="44"/>
      <c r="C82" s="44"/>
      <c r="D82" s="44"/>
      <c r="E82" s="44"/>
      <c r="F82" s="44"/>
      <c r="G82" s="185"/>
      <c r="H82" s="185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2:19" x14ac:dyDescent="0.2">
      <c r="B83" s="44"/>
      <c r="C83" s="44"/>
      <c r="D83" s="44"/>
      <c r="E83" s="44"/>
      <c r="F83" s="44"/>
      <c r="G83" s="185"/>
      <c r="H83" s="185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2:19" x14ac:dyDescent="0.2">
      <c r="B84" s="44"/>
      <c r="C84" s="44"/>
      <c r="D84" s="44"/>
      <c r="E84" s="44"/>
      <c r="F84" s="44"/>
      <c r="G84" s="185"/>
      <c r="H84" s="185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2:19" x14ac:dyDescent="0.2">
      <c r="B85" s="44"/>
      <c r="C85" s="44"/>
      <c r="D85" s="44"/>
      <c r="E85" s="44"/>
      <c r="F85" s="44"/>
      <c r="G85" s="185"/>
      <c r="H85" s="185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2:19" x14ac:dyDescent="0.2">
      <c r="B86" s="44"/>
      <c r="C86" s="44"/>
      <c r="D86" s="44"/>
      <c r="E86" s="44"/>
      <c r="F86" s="44"/>
      <c r="G86" s="185"/>
      <c r="H86" s="185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2:19" x14ac:dyDescent="0.2">
      <c r="B87" s="44"/>
      <c r="C87" s="44"/>
      <c r="D87" s="44"/>
      <c r="E87" s="44"/>
      <c r="F87" s="44"/>
      <c r="G87" s="185"/>
      <c r="H87" s="18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2:19" x14ac:dyDescent="0.2">
      <c r="B88" s="44"/>
      <c r="C88" s="44"/>
      <c r="D88" s="44"/>
      <c r="E88" s="44"/>
      <c r="F88" s="44"/>
      <c r="G88" s="185"/>
      <c r="H88" s="185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2:19" x14ac:dyDescent="0.2">
      <c r="B89" s="44"/>
      <c r="C89" s="44"/>
      <c r="D89" s="44"/>
      <c r="E89" s="44"/>
      <c r="F89" s="44"/>
      <c r="G89" s="185"/>
      <c r="H89" s="185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2:19" x14ac:dyDescent="0.2">
      <c r="B90" s="44"/>
      <c r="C90" s="44"/>
      <c r="D90" s="44"/>
      <c r="E90" s="44"/>
      <c r="F90" s="44"/>
      <c r="G90" s="185"/>
      <c r="H90" s="18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x14ac:dyDescent="0.2">
      <c r="B91" s="44"/>
      <c r="C91" s="44"/>
      <c r="D91" s="44"/>
      <c r="E91" s="44"/>
      <c r="F91" s="44"/>
      <c r="G91" s="185"/>
      <c r="H91" s="185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2:19" x14ac:dyDescent="0.2">
      <c r="B92" s="44"/>
      <c r="C92" s="44"/>
      <c r="D92" s="44"/>
      <c r="E92" s="44"/>
      <c r="F92" s="44"/>
      <c r="G92" s="185"/>
      <c r="H92" s="185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2:19" x14ac:dyDescent="0.2">
      <c r="B93" s="44"/>
      <c r="C93" s="44"/>
      <c r="D93" s="44"/>
      <c r="E93" s="44"/>
      <c r="F93" s="44"/>
      <c r="G93" s="185"/>
      <c r="H93" s="185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2:19" x14ac:dyDescent="0.2">
      <c r="B94" s="44"/>
      <c r="C94" s="44"/>
      <c r="D94" s="44"/>
      <c r="E94" s="44"/>
      <c r="F94" s="44"/>
      <c r="G94" s="185"/>
      <c r="H94" s="18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2:19" x14ac:dyDescent="0.2">
      <c r="B95" s="44"/>
      <c r="C95" s="44"/>
      <c r="D95" s="44"/>
      <c r="E95" s="44"/>
      <c r="F95" s="44"/>
      <c r="G95" s="185"/>
      <c r="H95" s="185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2:19" x14ac:dyDescent="0.2">
      <c r="B96" s="44"/>
      <c r="C96" s="44"/>
      <c r="D96" s="44"/>
      <c r="E96" s="44"/>
      <c r="F96" s="44"/>
      <c r="G96" s="185"/>
      <c r="H96" s="185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2:19" x14ac:dyDescent="0.2">
      <c r="B97" s="44"/>
      <c r="C97" s="44"/>
      <c r="D97" s="44"/>
      <c r="E97" s="44"/>
      <c r="F97" s="44"/>
      <c r="G97" s="185"/>
      <c r="H97" s="185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2:19" x14ac:dyDescent="0.2">
      <c r="B98" s="44"/>
      <c r="C98" s="44"/>
      <c r="D98" s="44"/>
      <c r="E98" s="44"/>
      <c r="F98" s="44"/>
      <c r="G98" s="185"/>
      <c r="H98" s="185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2:19" x14ac:dyDescent="0.2">
      <c r="B99" s="44"/>
      <c r="C99" s="44"/>
      <c r="D99" s="44"/>
      <c r="E99" s="44"/>
      <c r="F99" s="44"/>
      <c r="G99" s="185"/>
      <c r="H99" s="185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2:19" x14ac:dyDescent="0.2">
      <c r="B100" s="44"/>
      <c r="C100" s="44"/>
      <c r="D100" s="44"/>
      <c r="E100" s="44"/>
      <c r="F100" s="44"/>
      <c r="G100" s="185"/>
      <c r="H100" s="185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2:19" x14ac:dyDescent="0.2">
      <c r="B101" s="44"/>
      <c r="C101" s="44"/>
      <c r="D101" s="44"/>
      <c r="E101" s="44"/>
      <c r="F101" s="44"/>
      <c r="G101" s="185"/>
      <c r="H101" s="18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2:19" x14ac:dyDescent="0.2">
      <c r="B102" s="44"/>
      <c r="C102" s="44"/>
      <c r="D102" s="44"/>
      <c r="E102" s="44"/>
      <c r="F102" s="44"/>
      <c r="G102" s="185"/>
      <c r="H102" s="185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2:19" x14ac:dyDescent="0.2">
      <c r="B103" s="44"/>
      <c r="C103" s="44"/>
      <c r="D103" s="44"/>
      <c r="E103" s="44"/>
      <c r="F103" s="44"/>
      <c r="G103" s="185"/>
      <c r="H103" s="185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2:19" x14ac:dyDescent="0.2">
      <c r="B104" s="44"/>
      <c r="C104" s="44"/>
      <c r="D104" s="44"/>
      <c r="E104" s="44"/>
      <c r="F104" s="44"/>
      <c r="G104" s="185"/>
      <c r="H104" s="185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2:19" x14ac:dyDescent="0.2">
      <c r="B105" s="44"/>
      <c r="C105" s="44"/>
      <c r="D105" s="44"/>
      <c r="E105" s="44"/>
      <c r="F105" s="44"/>
      <c r="G105" s="185"/>
      <c r="H105" s="185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2:19" x14ac:dyDescent="0.2">
      <c r="B106" s="44"/>
      <c r="C106" s="44"/>
      <c r="D106" s="44"/>
      <c r="E106" s="44"/>
      <c r="F106" s="44"/>
      <c r="G106" s="185"/>
      <c r="H106" s="185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2:19" x14ac:dyDescent="0.2">
      <c r="B107" s="44"/>
      <c r="C107" s="44"/>
      <c r="D107" s="44"/>
      <c r="E107" s="44"/>
      <c r="F107" s="44"/>
      <c r="G107" s="185"/>
      <c r="H107" s="185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2:19" x14ac:dyDescent="0.2">
      <c r="B108" s="44"/>
      <c r="C108" s="44"/>
      <c r="D108" s="44"/>
      <c r="E108" s="44"/>
      <c r="F108" s="44"/>
      <c r="G108" s="185"/>
      <c r="H108" s="185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2:19" x14ac:dyDescent="0.2">
      <c r="B109" s="44"/>
      <c r="C109" s="44"/>
      <c r="D109" s="44"/>
      <c r="E109" s="44"/>
      <c r="F109" s="44"/>
      <c r="G109" s="185"/>
      <c r="H109" s="185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2:19" x14ac:dyDescent="0.2">
      <c r="B110" s="44"/>
      <c r="C110" s="44"/>
      <c r="D110" s="44"/>
      <c r="E110" s="44"/>
      <c r="F110" s="44"/>
      <c r="G110" s="185"/>
      <c r="H110" s="185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2:19" x14ac:dyDescent="0.2">
      <c r="B111" s="44"/>
      <c r="C111" s="44"/>
      <c r="D111" s="44"/>
      <c r="E111" s="44"/>
      <c r="F111" s="44"/>
      <c r="G111" s="185"/>
      <c r="H111" s="185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2:19" x14ac:dyDescent="0.2">
      <c r="B112" s="44"/>
      <c r="C112" s="44"/>
      <c r="D112" s="44"/>
      <c r="E112" s="44"/>
      <c r="F112" s="44"/>
      <c r="G112" s="185"/>
      <c r="H112" s="185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2:19" x14ac:dyDescent="0.2">
      <c r="B113" s="44"/>
      <c r="C113" s="44"/>
      <c r="D113" s="44"/>
      <c r="E113" s="44"/>
      <c r="F113" s="44"/>
      <c r="G113" s="185"/>
      <c r="H113" s="185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2:19" x14ac:dyDescent="0.2">
      <c r="B114" s="44"/>
      <c r="C114" s="44"/>
      <c r="D114" s="44"/>
      <c r="E114" s="44"/>
      <c r="F114" s="44"/>
      <c r="G114" s="185"/>
      <c r="H114" s="185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2:19" x14ac:dyDescent="0.2">
      <c r="B115" s="44"/>
      <c r="C115" s="44"/>
      <c r="D115" s="44"/>
      <c r="E115" s="44"/>
      <c r="F115" s="44"/>
      <c r="G115" s="185"/>
      <c r="H115" s="185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2:19" x14ac:dyDescent="0.2">
      <c r="B116" s="44"/>
      <c r="C116" s="44"/>
      <c r="D116" s="44"/>
      <c r="E116" s="44"/>
      <c r="F116" s="44"/>
      <c r="G116" s="185"/>
      <c r="H116" s="185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2:19" x14ac:dyDescent="0.2">
      <c r="B117" s="44"/>
      <c r="C117" s="44"/>
      <c r="D117" s="44"/>
      <c r="E117" s="44"/>
      <c r="F117" s="44"/>
      <c r="G117" s="185"/>
      <c r="H117" s="18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2:19" x14ac:dyDescent="0.2">
      <c r="B118" s="44"/>
      <c r="C118" s="44"/>
      <c r="D118" s="44"/>
      <c r="E118" s="44"/>
      <c r="F118" s="44"/>
      <c r="G118" s="185"/>
      <c r="H118" s="185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2:19" x14ac:dyDescent="0.2">
      <c r="B119" s="44"/>
      <c r="C119" s="44"/>
      <c r="D119" s="44"/>
      <c r="E119" s="44"/>
      <c r="F119" s="44"/>
      <c r="G119" s="185"/>
      <c r="H119" s="185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2:19" x14ac:dyDescent="0.2">
      <c r="B120" s="44"/>
      <c r="C120" s="44"/>
      <c r="D120" s="44"/>
      <c r="E120" s="44"/>
      <c r="F120" s="44"/>
      <c r="G120" s="185"/>
      <c r="H120" s="185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2:19" x14ac:dyDescent="0.2">
      <c r="B121" s="44"/>
      <c r="C121" s="44"/>
      <c r="D121" s="44"/>
      <c r="E121" s="44"/>
      <c r="F121" s="44"/>
      <c r="G121" s="185"/>
      <c r="H121" s="18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2:19" x14ac:dyDescent="0.2">
      <c r="B122" s="44"/>
      <c r="C122" s="44"/>
      <c r="D122" s="44"/>
      <c r="E122" s="44"/>
      <c r="F122" s="44"/>
      <c r="G122" s="185"/>
      <c r="H122" s="185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2:19" x14ac:dyDescent="0.2">
      <c r="B123" s="44"/>
      <c r="C123" s="44"/>
      <c r="D123" s="44"/>
      <c r="E123" s="44"/>
      <c r="F123" s="44"/>
      <c r="G123" s="185"/>
      <c r="H123" s="185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2:19" x14ac:dyDescent="0.2">
      <c r="B124" s="44"/>
      <c r="C124" s="44"/>
      <c r="D124" s="44"/>
      <c r="E124" s="44"/>
      <c r="F124" s="44"/>
      <c r="G124" s="185"/>
      <c r="H124" s="185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2:19" x14ac:dyDescent="0.2">
      <c r="B125" s="44"/>
      <c r="C125" s="44"/>
      <c r="D125" s="44"/>
      <c r="E125" s="44"/>
      <c r="F125" s="44"/>
      <c r="G125" s="185"/>
      <c r="H125" s="185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2:19" x14ac:dyDescent="0.2">
      <c r="B126" s="44"/>
      <c r="C126" s="44"/>
      <c r="D126" s="44"/>
      <c r="E126" s="44"/>
      <c r="F126" s="44"/>
      <c r="G126" s="185"/>
      <c r="H126" s="185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2:19" x14ac:dyDescent="0.2">
      <c r="B127" s="44"/>
      <c r="C127" s="44"/>
      <c r="D127" s="44"/>
      <c r="E127" s="44"/>
      <c r="F127" s="44"/>
      <c r="G127" s="185"/>
      <c r="H127" s="185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2:19" x14ac:dyDescent="0.2">
      <c r="B128" s="44"/>
      <c r="C128" s="44"/>
      <c r="D128" s="44"/>
      <c r="E128" s="44"/>
      <c r="F128" s="44"/>
      <c r="G128" s="185"/>
      <c r="H128" s="185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2:19" x14ac:dyDescent="0.2">
      <c r="B129" s="44"/>
      <c r="C129" s="44"/>
      <c r="D129" s="44"/>
      <c r="E129" s="44"/>
      <c r="F129" s="44"/>
      <c r="G129" s="185"/>
      <c r="H129" s="18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2:19" x14ac:dyDescent="0.2">
      <c r="B130" s="44"/>
      <c r="C130" s="44"/>
      <c r="D130" s="44"/>
      <c r="E130" s="44"/>
      <c r="F130" s="44"/>
      <c r="G130" s="185"/>
      <c r="H130" s="18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2:19" x14ac:dyDescent="0.2">
      <c r="B131" s="44"/>
      <c r="C131" s="44"/>
      <c r="D131" s="44"/>
      <c r="E131" s="44"/>
      <c r="F131" s="44"/>
      <c r="G131" s="185"/>
      <c r="H131" s="18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2:19" x14ac:dyDescent="0.2">
      <c r="B132" s="44"/>
      <c r="C132" s="44"/>
      <c r="D132" s="44"/>
      <c r="E132" s="44"/>
      <c r="F132" s="44"/>
      <c r="G132" s="185"/>
      <c r="H132" s="18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2:19" x14ac:dyDescent="0.2">
      <c r="B133" s="44"/>
      <c r="C133" s="44"/>
      <c r="D133" s="44"/>
      <c r="E133" s="44"/>
      <c r="F133" s="44"/>
      <c r="G133" s="185"/>
      <c r="H133" s="18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2:19" x14ac:dyDescent="0.2">
      <c r="B134" s="44"/>
      <c r="C134" s="44"/>
      <c r="D134" s="44"/>
      <c r="E134" s="44"/>
      <c r="F134" s="44"/>
      <c r="G134" s="185"/>
      <c r="H134" s="18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2:19" x14ac:dyDescent="0.2">
      <c r="B135" s="44"/>
      <c r="C135" s="44"/>
      <c r="D135" s="44"/>
      <c r="E135" s="44"/>
      <c r="F135" s="44"/>
      <c r="G135" s="185"/>
      <c r="H135" s="18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2:19" x14ac:dyDescent="0.2">
      <c r="B136" s="44"/>
      <c r="C136" s="44"/>
      <c r="D136" s="44"/>
      <c r="E136" s="44"/>
      <c r="F136" s="44"/>
      <c r="G136" s="185"/>
      <c r="H136" s="185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2:19" x14ac:dyDescent="0.2">
      <c r="B137" s="44"/>
      <c r="C137" s="44"/>
      <c r="D137" s="44"/>
      <c r="E137" s="44"/>
      <c r="F137" s="44"/>
      <c r="G137" s="185"/>
      <c r="H137" s="185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2:19" x14ac:dyDescent="0.2">
      <c r="B138" s="44"/>
      <c r="C138" s="44"/>
      <c r="D138" s="44"/>
      <c r="E138" s="44"/>
      <c r="F138" s="44"/>
      <c r="G138" s="185"/>
      <c r="H138" s="185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2:19" x14ac:dyDescent="0.2">
      <c r="B139" s="44"/>
      <c r="C139" s="44"/>
      <c r="D139" s="44"/>
      <c r="E139" s="44"/>
      <c r="F139" s="44"/>
      <c r="G139" s="185"/>
      <c r="H139" s="185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2:19" x14ac:dyDescent="0.2">
      <c r="B140" s="44"/>
      <c r="C140" s="44"/>
      <c r="D140" s="44"/>
      <c r="E140" s="44"/>
      <c r="F140" s="44"/>
      <c r="G140" s="185"/>
      <c r="H140" s="185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2:19" x14ac:dyDescent="0.2">
      <c r="B141" s="44"/>
      <c r="C141" s="44"/>
      <c r="D141" s="44"/>
      <c r="E141" s="44"/>
      <c r="F141" s="44"/>
      <c r="G141" s="185"/>
      <c r="H141" s="185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2:19" x14ac:dyDescent="0.2">
      <c r="B142" s="44"/>
      <c r="C142" s="44"/>
      <c r="D142" s="44"/>
      <c r="E142" s="44"/>
      <c r="F142" s="44"/>
      <c r="G142" s="185"/>
      <c r="H142" s="185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2:19" x14ac:dyDescent="0.2">
      <c r="B143" s="44"/>
      <c r="C143" s="44"/>
      <c r="D143" s="44"/>
      <c r="E143" s="44"/>
      <c r="F143" s="44"/>
      <c r="G143" s="185"/>
      <c r="H143" s="18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">
      <c r="B144" s="44"/>
      <c r="C144" s="44"/>
      <c r="D144" s="44"/>
      <c r="E144" s="44"/>
      <c r="F144" s="44"/>
      <c r="G144" s="185"/>
      <c r="H144" s="185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2:19" x14ac:dyDescent="0.2">
      <c r="B145" s="44"/>
      <c r="C145" s="44"/>
      <c r="D145" s="44"/>
      <c r="E145" s="44"/>
      <c r="F145" s="44"/>
      <c r="G145" s="185"/>
      <c r="H145" s="185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2:19" s="44" customFormat="1" x14ac:dyDescent="0.2">
      <c r="G146" s="185"/>
      <c r="H146" s="185"/>
    </row>
    <row r="147" spans="2:19" s="44" customFormat="1" x14ac:dyDescent="0.2">
      <c r="G147" s="185"/>
      <c r="H147" s="185"/>
    </row>
    <row r="148" spans="2:19" s="44" customFormat="1" x14ac:dyDescent="0.2">
      <c r="G148" s="185"/>
      <c r="H148" s="185"/>
    </row>
    <row r="149" spans="2:19" s="44" customFormat="1" x14ac:dyDescent="0.2">
      <c r="G149" s="185"/>
      <c r="H149" s="185"/>
    </row>
    <row r="150" spans="2:19" s="44" customFormat="1" x14ac:dyDescent="0.2">
      <c r="G150" s="185"/>
      <c r="H150" s="185"/>
    </row>
    <row r="151" spans="2:19" s="44" customFormat="1" x14ac:dyDescent="0.2">
      <c r="G151" s="185"/>
      <c r="H151" s="185"/>
    </row>
    <row r="152" spans="2:19" s="44" customFormat="1" x14ac:dyDescent="0.2">
      <c r="G152" s="185"/>
      <c r="H152" s="185"/>
    </row>
    <row r="153" spans="2:19" s="44" customFormat="1" x14ac:dyDescent="0.2">
      <c r="G153" s="185"/>
      <c r="H153" s="185"/>
    </row>
    <row r="154" spans="2:19" s="44" customFormat="1" x14ac:dyDescent="0.2">
      <c r="G154" s="185"/>
      <c r="H154" s="185"/>
    </row>
    <row r="155" spans="2:19" s="44" customFormat="1" x14ac:dyDescent="0.2">
      <c r="G155" s="185"/>
      <c r="H155" s="185"/>
    </row>
    <row r="156" spans="2:19" s="44" customFormat="1" x14ac:dyDescent="0.2">
      <c r="G156" s="185"/>
      <c r="H156" s="185"/>
    </row>
    <row r="157" spans="2:19" s="44" customFormat="1" x14ac:dyDescent="0.2">
      <c r="G157" s="185"/>
      <c r="H157" s="185"/>
    </row>
    <row r="158" spans="2:19" s="44" customFormat="1" x14ac:dyDescent="0.2">
      <c r="G158" s="185"/>
      <c r="H158" s="185"/>
    </row>
    <row r="159" spans="2:19" s="44" customFormat="1" x14ac:dyDescent="0.2">
      <c r="G159" s="185"/>
      <c r="H159" s="185"/>
    </row>
    <row r="160" spans="2:19" s="44" customFormat="1" x14ac:dyDescent="0.2">
      <c r="G160" s="185"/>
      <c r="H160" s="185"/>
    </row>
    <row r="161" spans="7:8" s="44" customFormat="1" x14ac:dyDescent="0.2">
      <c r="G161" s="185"/>
      <c r="H161" s="185"/>
    </row>
    <row r="162" spans="7:8" s="44" customFormat="1" x14ac:dyDescent="0.2">
      <c r="G162" s="185"/>
      <c r="H162" s="185"/>
    </row>
    <row r="163" spans="7:8" s="44" customFormat="1" x14ac:dyDescent="0.2">
      <c r="G163" s="185"/>
      <c r="H163" s="185"/>
    </row>
    <row r="164" spans="7:8" s="44" customFormat="1" x14ac:dyDescent="0.2">
      <c r="G164" s="185"/>
      <c r="H164" s="185"/>
    </row>
    <row r="165" spans="7:8" s="44" customFormat="1" x14ac:dyDescent="0.2">
      <c r="G165" s="185"/>
      <c r="H165" s="185"/>
    </row>
    <row r="166" spans="7:8" s="44" customFormat="1" x14ac:dyDescent="0.2">
      <c r="G166" s="185"/>
      <c r="H166" s="185"/>
    </row>
    <row r="167" spans="7:8" s="44" customFormat="1" x14ac:dyDescent="0.2">
      <c r="G167" s="185"/>
      <c r="H167" s="185"/>
    </row>
    <row r="168" spans="7:8" s="44" customFormat="1" x14ac:dyDescent="0.2">
      <c r="G168" s="185"/>
      <c r="H168" s="185"/>
    </row>
    <row r="169" spans="7:8" s="44" customFormat="1" x14ac:dyDescent="0.2">
      <c r="G169" s="185"/>
      <c r="H169" s="185"/>
    </row>
    <row r="170" spans="7:8" s="44" customFormat="1" x14ac:dyDescent="0.2">
      <c r="G170" s="185"/>
      <c r="H170" s="185"/>
    </row>
    <row r="171" spans="7:8" s="44" customFormat="1" x14ac:dyDescent="0.2">
      <c r="G171" s="185"/>
      <c r="H171" s="185"/>
    </row>
    <row r="172" spans="7:8" s="44" customFormat="1" x14ac:dyDescent="0.2">
      <c r="G172" s="185"/>
      <c r="H172" s="185"/>
    </row>
    <row r="173" spans="7:8" s="44" customFormat="1" x14ac:dyDescent="0.2">
      <c r="G173" s="185"/>
      <c r="H173" s="185"/>
    </row>
    <row r="174" spans="7:8" s="44" customFormat="1" x14ac:dyDescent="0.2">
      <c r="G174" s="185"/>
      <c r="H174" s="185"/>
    </row>
    <row r="175" spans="7:8" s="44" customFormat="1" x14ac:dyDescent="0.2">
      <c r="G175" s="185"/>
      <c r="H175" s="185"/>
    </row>
    <row r="176" spans="7:8" s="44" customFormat="1" x14ac:dyDescent="0.2">
      <c r="G176" s="185"/>
      <c r="H176" s="185"/>
    </row>
    <row r="177" spans="7:8" s="44" customFormat="1" x14ac:dyDescent="0.2">
      <c r="G177" s="185"/>
      <c r="H177" s="185"/>
    </row>
    <row r="178" spans="7:8" s="44" customFormat="1" x14ac:dyDescent="0.2">
      <c r="G178" s="185"/>
      <c r="H178" s="185"/>
    </row>
    <row r="179" spans="7:8" s="44" customFormat="1" x14ac:dyDescent="0.2">
      <c r="G179" s="185"/>
      <c r="H179" s="185"/>
    </row>
    <row r="180" spans="7:8" s="44" customFormat="1" x14ac:dyDescent="0.2">
      <c r="G180" s="185"/>
      <c r="H180" s="185"/>
    </row>
    <row r="181" spans="7:8" s="44" customFormat="1" x14ac:dyDescent="0.2">
      <c r="G181" s="185"/>
      <c r="H181" s="185"/>
    </row>
    <row r="182" spans="7:8" s="44" customFormat="1" x14ac:dyDescent="0.2">
      <c r="G182" s="185"/>
      <c r="H182" s="185"/>
    </row>
    <row r="183" spans="7:8" s="44" customFormat="1" x14ac:dyDescent="0.2">
      <c r="G183" s="185"/>
      <c r="H183" s="185"/>
    </row>
    <row r="184" spans="7:8" s="44" customFormat="1" x14ac:dyDescent="0.2">
      <c r="G184" s="185"/>
      <c r="H184" s="185"/>
    </row>
    <row r="185" spans="7:8" s="44" customFormat="1" x14ac:dyDescent="0.2">
      <c r="G185" s="185"/>
      <c r="H185" s="185"/>
    </row>
    <row r="186" spans="7:8" s="44" customFormat="1" x14ac:dyDescent="0.2">
      <c r="G186" s="185"/>
      <c r="H186" s="185"/>
    </row>
    <row r="187" spans="7:8" s="44" customFormat="1" x14ac:dyDescent="0.2">
      <c r="G187" s="185"/>
      <c r="H187" s="185"/>
    </row>
    <row r="188" spans="7:8" s="44" customFormat="1" x14ac:dyDescent="0.2">
      <c r="G188" s="185"/>
      <c r="H188" s="185"/>
    </row>
    <row r="189" spans="7:8" s="44" customFormat="1" x14ac:dyDescent="0.2">
      <c r="G189" s="185"/>
      <c r="H189" s="185"/>
    </row>
    <row r="190" spans="7:8" s="44" customFormat="1" x14ac:dyDescent="0.2">
      <c r="G190" s="185"/>
      <c r="H190" s="185"/>
    </row>
  </sheetData>
  <mergeCells count="67">
    <mergeCell ref="I16:K16"/>
    <mergeCell ref="C6:Q6"/>
    <mergeCell ref="C7:Q7"/>
    <mergeCell ref="I12:K12"/>
    <mergeCell ref="I14:K14"/>
    <mergeCell ref="I15:K15"/>
    <mergeCell ref="D27:E27"/>
    <mergeCell ref="D20:E21"/>
    <mergeCell ref="F20:L21"/>
    <mergeCell ref="D22:E22"/>
    <mergeCell ref="F22:L22"/>
    <mergeCell ref="D23:E23"/>
    <mergeCell ref="F23:L23"/>
    <mergeCell ref="D24:E24"/>
    <mergeCell ref="F24:L24"/>
    <mergeCell ref="D25:E25"/>
    <mergeCell ref="F25:L25"/>
    <mergeCell ref="D26:E26"/>
    <mergeCell ref="D28:E28"/>
    <mergeCell ref="F28:L28"/>
    <mergeCell ref="D29:E29"/>
    <mergeCell ref="F29:L29"/>
    <mergeCell ref="D30:E30"/>
    <mergeCell ref="F30:L30"/>
    <mergeCell ref="D39:E39"/>
    <mergeCell ref="F39:L39"/>
    <mergeCell ref="D31:E31"/>
    <mergeCell ref="F31:L31"/>
    <mergeCell ref="D32:E32"/>
    <mergeCell ref="F32:L32"/>
    <mergeCell ref="D33:E33"/>
    <mergeCell ref="D34:E34"/>
    <mergeCell ref="D35:E35"/>
    <mergeCell ref="D36:E36"/>
    <mergeCell ref="D37:E37"/>
    <mergeCell ref="F37:L37"/>
    <mergeCell ref="D38:E38"/>
    <mergeCell ref="D40:E40"/>
    <mergeCell ref="D41:E41"/>
    <mergeCell ref="F41:L41"/>
    <mergeCell ref="D42:E42"/>
    <mergeCell ref="D43:E43"/>
    <mergeCell ref="F43:L43"/>
    <mergeCell ref="K62:L62"/>
    <mergeCell ref="D44:E44"/>
    <mergeCell ref="F44:L44"/>
    <mergeCell ref="F50:L50"/>
    <mergeCell ref="D51:E51"/>
    <mergeCell ref="F51:L51"/>
    <mergeCell ref="D52:E52"/>
    <mergeCell ref="F52:L52"/>
    <mergeCell ref="F53:L53"/>
    <mergeCell ref="F54:L54"/>
    <mergeCell ref="D55:J55"/>
    <mergeCell ref="D56:J57"/>
    <mergeCell ref="D58:J59"/>
    <mergeCell ref="D67:I67"/>
    <mergeCell ref="K67:L67"/>
    <mergeCell ref="D71:I71"/>
    <mergeCell ref="J71:K71"/>
    <mergeCell ref="D72:I72"/>
    <mergeCell ref="J72:K72"/>
    <mergeCell ref="D73:I73"/>
    <mergeCell ref="J73:K73"/>
    <mergeCell ref="D74:I74"/>
    <mergeCell ref="J74:K74"/>
    <mergeCell ref="D75:I75"/>
  </mergeCells>
  <printOptions horizontalCentered="1" verticalCentered="1"/>
  <pageMargins left="0.5" right="0.25" top="0.25" bottom="0.25" header="0.25" footer="0.25"/>
  <pageSetup paperSize="9" scale="71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83</vt:i4>
      </vt:variant>
    </vt:vector>
  </HeadingPairs>
  <TitlesOfParts>
    <vt:vector size="166" baseType="lpstr">
      <vt:lpstr>TraReq</vt:lpstr>
      <vt:lpstr>ExpRecS</vt:lpstr>
      <vt:lpstr>MedExp</vt:lpstr>
      <vt:lpstr>ExpRecS Mar'16</vt:lpstr>
      <vt:lpstr>ExpRecS Apr'16</vt:lpstr>
      <vt:lpstr>ExpRecS May'16</vt:lpstr>
      <vt:lpstr>ExpRecS June'16</vt:lpstr>
      <vt:lpstr>ExpRecS July16 </vt:lpstr>
      <vt:lpstr>ExpRecS Aug'16</vt:lpstr>
      <vt:lpstr>ExpRecS Sep'16</vt:lpstr>
      <vt:lpstr>ExpRecS Oct'16</vt:lpstr>
      <vt:lpstr>ExpRecS Add</vt:lpstr>
      <vt:lpstr>ExpRecS Nov'16</vt:lpstr>
      <vt:lpstr>ExpRecS Dec'16</vt:lpstr>
      <vt:lpstr>ExpRecS Jan'17</vt:lpstr>
      <vt:lpstr>ExpRecS Feb'17</vt:lpstr>
      <vt:lpstr>ExpRecS Mar'17</vt:lpstr>
      <vt:lpstr>ExpRecS Apr'17</vt:lpstr>
      <vt:lpstr>ExpRecS May'17</vt:lpstr>
      <vt:lpstr>ExpRecS Jun'17 </vt:lpstr>
      <vt:lpstr>ExpRecS Jul'17</vt:lpstr>
      <vt:lpstr>ExpRecS Aug'17</vt:lpstr>
      <vt:lpstr>ExpRecS Sep'17</vt:lpstr>
      <vt:lpstr>ExpRecS Oct'17</vt:lpstr>
      <vt:lpstr>ExpRecS Nov'17</vt:lpstr>
      <vt:lpstr>ExpRecS Dec'17</vt:lpstr>
      <vt:lpstr>ExpRecS Jan'18</vt:lpstr>
      <vt:lpstr>ExpRecS Feb'18</vt:lpstr>
      <vt:lpstr>ExpRecS Mar'18</vt:lpstr>
      <vt:lpstr>ExpRecS Apr'18</vt:lpstr>
      <vt:lpstr>ExpRecS May'18</vt:lpstr>
      <vt:lpstr>ExpRecS Jun'18</vt:lpstr>
      <vt:lpstr>ExpRecS Jul'18</vt:lpstr>
      <vt:lpstr>ExpRecS Aug'18</vt:lpstr>
      <vt:lpstr>ExpRecS Sep'18 </vt:lpstr>
      <vt:lpstr>ExpRecS Oct'18</vt:lpstr>
      <vt:lpstr>VehExp AGT</vt:lpstr>
      <vt:lpstr>VehExp Jan 16</vt:lpstr>
      <vt:lpstr>VehExp Feb 16</vt:lpstr>
      <vt:lpstr>VehExp Mar 16 </vt:lpstr>
      <vt:lpstr>VehExp Ap 16 </vt:lpstr>
      <vt:lpstr>VehExp May'16</vt:lpstr>
      <vt:lpstr>VehExp June'16 </vt:lpstr>
      <vt:lpstr>VehExp July'16</vt:lpstr>
      <vt:lpstr>VehExp Aug'16</vt:lpstr>
      <vt:lpstr>VehExp sep'16</vt:lpstr>
      <vt:lpstr>VehExp Oct'16</vt:lpstr>
      <vt:lpstr>VehExp Nov'16</vt:lpstr>
      <vt:lpstr>VehExp Dec'16</vt:lpstr>
      <vt:lpstr>VehExp Feb 17</vt:lpstr>
      <vt:lpstr>VehExp Mar 17</vt:lpstr>
      <vt:lpstr>VehExp Mar 17 (2)</vt:lpstr>
      <vt:lpstr>VehExp Apr 17</vt:lpstr>
      <vt:lpstr>VehExp May 17</vt:lpstr>
      <vt:lpstr>VehExp Jun 17 </vt:lpstr>
      <vt:lpstr>VehExp Jul 17</vt:lpstr>
      <vt:lpstr>VehExp Aug 17</vt:lpstr>
      <vt:lpstr>VehExp Sep 17 </vt:lpstr>
      <vt:lpstr>VehExp Oct'17</vt:lpstr>
      <vt:lpstr>VehExp Nov'17 </vt:lpstr>
      <vt:lpstr>VehExp Dec'17</vt:lpstr>
      <vt:lpstr>VehExp Jan'18</vt:lpstr>
      <vt:lpstr>VehExp Feb'18 </vt:lpstr>
      <vt:lpstr>VehExp Mar'18</vt:lpstr>
      <vt:lpstr>VehExp Apr'18</vt:lpstr>
      <vt:lpstr>VehExp May'18 </vt:lpstr>
      <vt:lpstr>VehExp Jun'18</vt:lpstr>
      <vt:lpstr>VehExp Jul'18</vt:lpstr>
      <vt:lpstr>VehExp Aug'18</vt:lpstr>
      <vt:lpstr>VehExp Sep'18</vt:lpstr>
      <vt:lpstr>VehExp Oct'18</vt:lpstr>
      <vt:lpstr>VehExp Nov'18 (2)</vt:lpstr>
      <vt:lpstr>VehExp Dec'18</vt:lpstr>
      <vt:lpstr>VehExp Jan'19</vt:lpstr>
      <vt:lpstr>VehExp Feb'19</vt:lpstr>
      <vt:lpstr>VehExp Mar'19</vt:lpstr>
      <vt:lpstr>VehExp Apr'19</vt:lpstr>
      <vt:lpstr>VehExp May'19</vt:lpstr>
      <vt:lpstr>VehExp Jun'19</vt:lpstr>
      <vt:lpstr>VehExp Jul'19</vt:lpstr>
      <vt:lpstr>VehExp Aug'19</vt:lpstr>
      <vt:lpstr>TCAR - TRAVEL</vt:lpstr>
      <vt:lpstr>TCAR - TRAVEL (2)</vt:lpstr>
      <vt:lpstr>ExpRecS!Print_Area</vt:lpstr>
      <vt:lpstr>'ExpRecS Add'!Print_Area</vt:lpstr>
      <vt:lpstr>'ExpRecS Apr''16'!Print_Area</vt:lpstr>
      <vt:lpstr>'ExpRecS Apr''17'!Print_Area</vt:lpstr>
      <vt:lpstr>'ExpRecS Apr''18'!Print_Area</vt:lpstr>
      <vt:lpstr>'ExpRecS Aug''16'!Print_Area</vt:lpstr>
      <vt:lpstr>'ExpRecS Aug''17'!Print_Area</vt:lpstr>
      <vt:lpstr>'ExpRecS Aug''18'!Print_Area</vt:lpstr>
      <vt:lpstr>'ExpRecS Dec''16'!Print_Area</vt:lpstr>
      <vt:lpstr>'ExpRecS Dec''17'!Print_Area</vt:lpstr>
      <vt:lpstr>'ExpRecS Feb''17'!Print_Area</vt:lpstr>
      <vt:lpstr>'ExpRecS Feb''18'!Print_Area</vt:lpstr>
      <vt:lpstr>'ExpRecS Jan''17'!Print_Area</vt:lpstr>
      <vt:lpstr>'ExpRecS Jan''18'!Print_Area</vt:lpstr>
      <vt:lpstr>'ExpRecS Jul''17'!Print_Area</vt:lpstr>
      <vt:lpstr>'ExpRecS Jul''18'!Print_Area</vt:lpstr>
      <vt:lpstr>'ExpRecS July16 '!Print_Area</vt:lpstr>
      <vt:lpstr>'ExpRecS Jun''17 '!Print_Area</vt:lpstr>
      <vt:lpstr>'ExpRecS Jun''18'!Print_Area</vt:lpstr>
      <vt:lpstr>'ExpRecS June''16'!Print_Area</vt:lpstr>
      <vt:lpstr>'ExpRecS Mar''16'!Print_Area</vt:lpstr>
      <vt:lpstr>'ExpRecS Mar''17'!Print_Area</vt:lpstr>
      <vt:lpstr>'ExpRecS Mar''18'!Print_Area</vt:lpstr>
      <vt:lpstr>'ExpRecS May''16'!Print_Area</vt:lpstr>
      <vt:lpstr>'ExpRecS May''17'!Print_Area</vt:lpstr>
      <vt:lpstr>'ExpRecS May''18'!Print_Area</vt:lpstr>
      <vt:lpstr>'ExpRecS Nov''16'!Print_Area</vt:lpstr>
      <vt:lpstr>'ExpRecS Nov''17'!Print_Area</vt:lpstr>
      <vt:lpstr>'ExpRecS Oct''16'!Print_Area</vt:lpstr>
      <vt:lpstr>'ExpRecS Oct''17'!Print_Area</vt:lpstr>
      <vt:lpstr>'ExpRecS Oct''18'!Print_Area</vt:lpstr>
      <vt:lpstr>'ExpRecS Sep''16'!Print_Area</vt:lpstr>
      <vt:lpstr>'ExpRecS Sep''17'!Print_Area</vt:lpstr>
      <vt:lpstr>'ExpRecS Sep''18 '!Print_Area</vt:lpstr>
      <vt:lpstr>MedExp!Print_Area</vt:lpstr>
      <vt:lpstr>'TCAR - TRAVEL'!Print_Area</vt:lpstr>
      <vt:lpstr>'TCAR - TRAVEL (2)'!Print_Area</vt:lpstr>
      <vt:lpstr>TraReq!Print_Area</vt:lpstr>
      <vt:lpstr>'VehExp AGT'!Print_Area</vt:lpstr>
      <vt:lpstr>'VehExp Ap 16 '!Print_Area</vt:lpstr>
      <vt:lpstr>'VehExp Apr 17'!Print_Area</vt:lpstr>
      <vt:lpstr>'VehExp Apr''18'!Print_Area</vt:lpstr>
      <vt:lpstr>'VehExp Apr''19'!Print_Area</vt:lpstr>
      <vt:lpstr>'VehExp Aug 17'!Print_Area</vt:lpstr>
      <vt:lpstr>'VehExp Aug''16'!Print_Area</vt:lpstr>
      <vt:lpstr>'VehExp Aug''18'!Print_Area</vt:lpstr>
      <vt:lpstr>'VehExp Aug''19'!Print_Area</vt:lpstr>
      <vt:lpstr>'VehExp Dec''16'!Print_Area</vt:lpstr>
      <vt:lpstr>'VehExp Dec''17'!Print_Area</vt:lpstr>
      <vt:lpstr>'VehExp Dec''18'!Print_Area</vt:lpstr>
      <vt:lpstr>'VehExp Feb 16'!Print_Area</vt:lpstr>
      <vt:lpstr>'VehExp Feb 17'!Print_Area</vt:lpstr>
      <vt:lpstr>'VehExp Feb''18 '!Print_Area</vt:lpstr>
      <vt:lpstr>'VehExp Feb''19'!Print_Area</vt:lpstr>
      <vt:lpstr>'VehExp Jan 16'!Print_Area</vt:lpstr>
      <vt:lpstr>'VehExp Jan''18'!Print_Area</vt:lpstr>
      <vt:lpstr>'VehExp Jan''19'!Print_Area</vt:lpstr>
      <vt:lpstr>'VehExp Jul 17'!Print_Area</vt:lpstr>
      <vt:lpstr>'VehExp Jul''18'!Print_Area</vt:lpstr>
      <vt:lpstr>'VehExp Jul''19'!Print_Area</vt:lpstr>
      <vt:lpstr>'VehExp July''16'!Print_Area</vt:lpstr>
      <vt:lpstr>'VehExp Jun 17 '!Print_Area</vt:lpstr>
      <vt:lpstr>'VehExp Jun''18'!Print_Area</vt:lpstr>
      <vt:lpstr>'VehExp Jun''19'!Print_Area</vt:lpstr>
      <vt:lpstr>'VehExp June''16 '!Print_Area</vt:lpstr>
      <vt:lpstr>'VehExp Mar 16 '!Print_Area</vt:lpstr>
      <vt:lpstr>'VehExp Mar 17'!Print_Area</vt:lpstr>
      <vt:lpstr>'VehExp Mar 17 (2)'!Print_Area</vt:lpstr>
      <vt:lpstr>'VehExp Mar''18'!Print_Area</vt:lpstr>
      <vt:lpstr>'VehExp Mar''19'!Print_Area</vt:lpstr>
      <vt:lpstr>'VehExp May 17'!Print_Area</vt:lpstr>
      <vt:lpstr>'VehExp May''16'!Print_Area</vt:lpstr>
      <vt:lpstr>'VehExp May''18 '!Print_Area</vt:lpstr>
      <vt:lpstr>'VehExp May''19'!Print_Area</vt:lpstr>
      <vt:lpstr>'VehExp Nov''16'!Print_Area</vt:lpstr>
      <vt:lpstr>'VehExp Nov''17 '!Print_Area</vt:lpstr>
      <vt:lpstr>'VehExp Nov''18 (2)'!Print_Area</vt:lpstr>
      <vt:lpstr>'VehExp Oct''16'!Print_Area</vt:lpstr>
      <vt:lpstr>'VehExp Oct''17'!Print_Area</vt:lpstr>
      <vt:lpstr>'VehExp Oct''18'!Print_Area</vt:lpstr>
      <vt:lpstr>'VehExp Sep 17 '!Print_Area</vt:lpstr>
      <vt:lpstr>'VehExp sep''16'!Print_Area</vt:lpstr>
      <vt:lpstr>'VehExp Sep''18'!Print_Area</vt:lpstr>
    </vt:vector>
  </TitlesOfParts>
  <Company>PT. Trakindo Utama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Sorry ! Masrochan lagi open nikh ..........</dc:creator>
  <cp:lastModifiedBy>XUPJ21BAP</cp:lastModifiedBy>
  <cp:lastPrinted>2019-09-02T23:48:41Z</cp:lastPrinted>
  <dcterms:created xsi:type="dcterms:W3CDTF">2000-07-02T02:18:30Z</dcterms:created>
  <dcterms:modified xsi:type="dcterms:W3CDTF">2019-09-02T23:58:02Z</dcterms:modified>
</cp:coreProperties>
</file>