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xupj21rks\Desktop\"/>
    </mc:Choice>
  </mc:AlternateContent>
  <xr:revisionPtr revIDLastSave="0" documentId="13_ncr:1_{106C5582-D766-4C9D-B3BB-E84402B50E17}" xr6:coauthVersionLast="47" xr6:coauthVersionMax="47" xr10:uidLastSave="{00000000-0000-0000-0000-000000000000}"/>
  <bookViews>
    <workbookView xWindow="-120" yWindow="-120" windowWidth="20730" windowHeight="11160" xr2:uid="{46BEF067-847B-4968-A977-B2BD0011CE3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5" i="1"/>
  <c r="G24" i="1"/>
  <c r="H20" i="1"/>
  <c r="G20" i="1"/>
  <c r="B14" i="2"/>
  <c r="G17" i="1"/>
  <c r="E13" i="1"/>
  <c r="D13" i="1"/>
  <c r="C13" i="1"/>
  <c r="I24" i="1" l="1"/>
</calcChain>
</file>

<file path=xl/sharedStrings.xml><?xml version="1.0" encoding="utf-8"?>
<sst xmlns="http://schemas.openxmlformats.org/spreadsheetml/2006/main" count="22" uniqueCount="21">
  <si>
    <t>Pengajuan PT Sampoerna Jaya Maju</t>
  </si>
  <si>
    <t>10 Unit 320GX</t>
  </si>
  <si>
    <t>Sekadau - Pontianak</t>
  </si>
  <si>
    <t>Kalimantan Barat</t>
  </si>
  <si>
    <t>Support Project HTI, Sinarmas &amp; Mayawana</t>
  </si>
  <si>
    <t>DDP Jakarta</t>
  </si>
  <si>
    <t>320GX C7</t>
  </si>
  <si>
    <t>Program Libas</t>
  </si>
  <si>
    <t>Mob cost Jkt - Ponti</t>
  </si>
  <si>
    <t>Mob cost Ponti - Sekadau</t>
  </si>
  <si>
    <t>Additional Cost PM Jasa + Parts 6000 Jam</t>
  </si>
  <si>
    <t xml:space="preserve">Estimate GP </t>
  </si>
  <si>
    <t>Desman Special Price</t>
  </si>
  <si>
    <t>Opsi Price 1</t>
  </si>
  <si>
    <t>Opsi Price 2</t>
  </si>
  <si>
    <t>Margin Opsi Price 1</t>
  </si>
  <si>
    <t>Margin Opsi Price 2</t>
  </si>
  <si>
    <t>Cost of Mirroring 12x</t>
  </si>
  <si>
    <t>Estimate GP 1</t>
  </si>
  <si>
    <t>Request Price Customer</t>
  </si>
  <si>
    <t>Estimate GP tanpa Mirroring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</si>
</sst>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41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1" fontId="0" fillId="0" borderId="0" xfId="0" applyNumberFormat="1"/>
    <xf numFmtId="41" fontId="0" fillId="0" borderId="0" xfId="1" applyFont="1" applyAlignment="1">
      <alignment horizontal="center"/>
    </xf>
    <xf numFmtId="10" fontId="3" fillId="0" borderId="0" xfId="0" applyNumberFormat="1" applyFont="1"/>
    <xf numFmtId="0" fontId="0" fillId="2" borderId="0" xfId="0" applyFill="1"/>
    <xf numFmtId="41" fontId="0" fillId="2" borderId="0" xfId="1" applyFont="1" applyFill="1"/>
    <xf numFmtId="10" fontId="4" fillId="0" borderId="0" xfId="0" applyNumberFormat="1" applyFont="1"/>
    <xf numFmtId="0" fontId="0" fillId="3" borderId="0" xfId="0" applyFill="1"/>
    <xf numFmtId="41" fontId="0" fillId="3" borderId="0" xfId="1" applyFont="1" applyFill="1"/>
    <xf numFmtId="41" fontId="3" fillId="3" borderId="0" xfId="1" applyFont="1" applyFill="1"/>
    <xf numFmtId="41" fontId="0" fillId="3" borderId="0" xfId="0" applyNumberFormat="1" applyFill="1"/>
    <xf numFmtId="41" fontId="2" fillId="0" borderId="0" xfId="0" applyNumberFormat="1" applyFont="1"/>
    <xf numFmtId="4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1" fontId="0" fillId="0" borderId="0" xfId="1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05C8-AD5D-4455-B01E-7D8AD17FD71C}">
  <dimension ref="B2:K27"/>
  <sheetViews>
    <sheetView tabSelected="1" workbookViewId="0">
      <selection activeCell="E8" sqref="E8"/>
    </sheetView>
  </sheetViews>
  <sheetFormatPr defaultRowHeight="15" x14ac:dyDescent="0.25"/>
  <cols>
    <col min="1" max="1" width="2.140625" customWidth="1"/>
    <col min="2" max="2" width="39.7109375" bestFit="1" customWidth="1"/>
    <col min="3" max="4" width="14.28515625" bestFit="1" customWidth="1"/>
    <col min="5" max="6" width="20" bestFit="1" customWidth="1"/>
    <col min="7" max="8" width="20" customWidth="1"/>
    <col min="9" max="9" width="15" bestFit="1" customWidth="1"/>
    <col min="10" max="10" width="3.5703125" customWidth="1"/>
    <col min="11" max="11" width="21" bestFit="1" customWidth="1"/>
  </cols>
  <sheetData>
    <row r="2" spans="2:11" x14ac:dyDescent="0.25">
      <c r="B2" s="2" t="s">
        <v>0</v>
      </c>
      <c r="C2" s="2"/>
      <c r="D2" s="2"/>
      <c r="E2" s="2"/>
      <c r="F2" s="2"/>
      <c r="G2" s="2"/>
      <c r="H2" s="2"/>
    </row>
    <row r="3" spans="2:11" x14ac:dyDescent="0.25">
      <c r="B3" s="2" t="s">
        <v>1</v>
      </c>
      <c r="C3" s="2"/>
      <c r="D3" s="2"/>
      <c r="E3" s="2"/>
      <c r="F3" s="2"/>
      <c r="G3" s="2"/>
      <c r="H3" s="2"/>
    </row>
    <row r="4" spans="2:11" x14ac:dyDescent="0.25">
      <c r="B4" s="2" t="s">
        <v>2</v>
      </c>
      <c r="C4" s="2"/>
      <c r="D4" s="2"/>
      <c r="E4" s="2"/>
      <c r="F4" s="2"/>
      <c r="G4" s="2"/>
      <c r="H4" s="2"/>
    </row>
    <row r="5" spans="2:11" x14ac:dyDescent="0.25">
      <c r="B5" s="2" t="s">
        <v>3</v>
      </c>
      <c r="C5" s="2"/>
      <c r="D5" s="2"/>
      <c r="E5" s="2"/>
      <c r="F5" s="2"/>
      <c r="G5" s="2"/>
      <c r="H5" s="2"/>
    </row>
    <row r="6" spans="2:11" x14ac:dyDescent="0.25">
      <c r="B6" s="2" t="s">
        <v>4</v>
      </c>
      <c r="C6" s="2"/>
      <c r="D6" s="2"/>
      <c r="E6" s="2"/>
      <c r="F6" s="2"/>
      <c r="G6" s="2"/>
      <c r="H6" s="2"/>
    </row>
    <row r="7" spans="2:11" ht="11.25" customHeight="1" x14ac:dyDescent="0.25"/>
    <row r="8" spans="2:11" x14ac:dyDescent="0.25">
      <c r="C8" s="3" t="s">
        <v>6</v>
      </c>
      <c r="D8" s="3" t="s">
        <v>7</v>
      </c>
      <c r="E8" s="3" t="s">
        <v>12</v>
      </c>
      <c r="F8" s="3" t="s">
        <v>12</v>
      </c>
      <c r="G8" s="3"/>
      <c r="H8" s="3"/>
      <c r="I8" s="3"/>
      <c r="K8" s="3"/>
    </row>
    <row r="9" spans="2:11" x14ac:dyDescent="0.25">
      <c r="B9" s="2" t="s">
        <v>5</v>
      </c>
      <c r="C9" s="1">
        <v>1353700000</v>
      </c>
      <c r="D9" s="1">
        <v>1293700000</v>
      </c>
      <c r="E9" s="1">
        <v>1225000000</v>
      </c>
      <c r="F9" s="1"/>
      <c r="G9" s="1"/>
      <c r="H9" s="1"/>
      <c r="I9" s="1"/>
      <c r="K9" s="1"/>
    </row>
    <row r="10" spans="2:11" x14ac:dyDescent="0.25">
      <c r="B10" t="s">
        <v>8</v>
      </c>
      <c r="C10" s="1">
        <v>21000000</v>
      </c>
      <c r="D10" s="1">
        <v>21000000</v>
      </c>
      <c r="E10" s="17">
        <v>33000000</v>
      </c>
      <c r="F10" s="5"/>
      <c r="G10" s="5"/>
      <c r="H10" s="5"/>
    </row>
    <row r="11" spans="2:11" x14ac:dyDescent="0.25">
      <c r="B11" t="s">
        <v>9</v>
      </c>
      <c r="C11" s="1">
        <v>15000000</v>
      </c>
      <c r="D11" s="1">
        <v>15000000</v>
      </c>
      <c r="E11" s="17"/>
      <c r="F11" s="5"/>
      <c r="G11" s="5"/>
      <c r="H11" s="5"/>
    </row>
    <row r="12" spans="2:11" x14ac:dyDescent="0.25">
      <c r="B12" t="s">
        <v>10</v>
      </c>
      <c r="C12" s="1">
        <v>69148136</v>
      </c>
      <c r="D12" s="1">
        <v>69148136</v>
      </c>
      <c r="E12" s="1">
        <v>55000000</v>
      </c>
      <c r="F12" s="1"/>
      <c r="G12" s="1"/>
      <c r="H12" s="1"/>
    </row>
    <row r="13" spans="2:11" x14ac:dyDescent="0.25">
      <c r="C13" s="4">
        <f>SUM(C9:C12)</f>
        <v>1458848136</v>
      </c>
      <c r="D13" s="4">
        <f>SUM(D9:D12)</f>
        <v>1398848136</v>
      </c>
      <c r="E13" s="4">
        <f>SUM(E9:E12)</f>
        <v>1313000000</v>
      </c>
      <c r="F13" s="4">
        <v>1326000000</v>
      </c>
      <c r="G13" s="4"/>
      <c r="H13" s="4"/>
    </row>
    <row r="14" spans="2:11" x14ac:dyDescent="0.25">
      <c r="B14" t="s">
        <v>11</v>
      </c>
      <c r="F14" s="6">
        <v>-3.1E-2</v>
      </c>
      <c r="G14" s="9">
        <v>0.01</v>
      </c>
      <c r="H14" s="9"/>
    </row>
    <row r="15" spans="2:11" s="7" customFormat="1" x14ac:dyDescent="0.25">
      <c r="B15" s="7" t="s">
        <v>13</v>
      </c>
      <c r="G15" s="8">
        <v>1361400000</v>
      </c>
      <c r="H15" s="8">
        <v>1370000000</v>
      </c>
    </row>
    <row r="16" spans="2:11" s="7" customFormat="1" x14ac:dyDescent="0.25">
      <c r="B16" s="7" t="s">
        <v>14</v>
      </c>
      <c r="G16" s="8"/>
      <c r="H16" s="8"/>
    </row>
    <row r="17" spans="2:11" s="7" customFormat="1" x14ac:dyDescent="0.25">
      <c r="B17" s="7" t="s">
        <v>15</v>
      </c>
      <c r="G17" s="8">
        <f>1%*G15</f>
        <v>13614000</v>
      </c>
      <c r="H17" s="8"/>
    </row>
    <row r="18" spans="2:11" s="7" customFormat="1" x14ac:dyDescent="0.25">
      <c r="B18" s="7" t="s">
        <v>16</v>
      </c>
      <c r="G18" s="8"/>
      <c r="H18" s="8">
        <v>22214000</v>
      </c>
    </row>
    <row r="19" spans="2:11" s="10" customFormat="1" x14ac:dyDescent="0.25">
      <c r="B19" s="10" t="s">
        <v>17</v>
      </c>
      <c r="G19" s="11">
        <v>-107603999</v>
      </c>
      <c r="H19" s="11">
        <v>-107603999</v>
      </c>
      <c r="I19" s="13"/>
    </row>
    <row r="20" spans="2:11" s="10" customFormat="1" x14ac:dyDescent="0.25">
      <c r="B20" s="10" t="s">
        <v>18</v>
      </c>
      <c r="G20" s="12">
        <f>G19+G17</f>
        <v>-93989999</v>
      </c>
      <c r="H20" s="12">
        <f>H19+H18</f>
        <v>-85389999</v>
      </c>
    </row>
    <row r="22" spans="2:11" x14ac:dyDescent="0.25">
      <c r="B22" t="s">
        <v>19</v>
      </c>
      <c r="I22" s="1">
        <v>1295000000</v>
      </c>
    </row>
    <row r="23" spans="2:11" x14ac:dyDescent="0.25">
      <c r="B23" t="s">
        <v>20</v>
      </c>
    </row>
    <row r="24" spans="2:11" x14ac:dyDescent="0.25">
      <c r="B24" s="2"/>
      <c r="C24" s="2"/>
      <c r="D24" s="2"/>
      <c r="E24" s="2"/>
      <c r="F24" s="2"/>
      <c r="G24" s="14">
        <f>SUM(G15-I22)</f>
        <v>66400000</v>
      </c>
      <c r="H24" s="2"/>
      <c r="I24" s="15">
        <f>K9-I9</f>
        <v>0</v>
      </c>
      <c r="J24" s="16"/>
      <c r="K24" s="16"/>
    </row>
    <row r="25" spans="2:11" x14ac:dyDescent="0.25">
      <c r="G25" s="4">
        <f>SUM(G24,G17)</f>
        <v>80014000</v>
      </c>
    </row>
    <row r="27" spans="2:11" x14ac:dyDescent="0.25">
      <c r="G27" s="4">
        <f>G25+107603999</f>
        <v>187617999</v>
      </c>
    </row>
  </sheetData>
  <mergeCells count="2">
    <mergeCell ref="I24:K24"/>
    <mergeCell ref="E10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B42C-ABAB-4AB7-990F-5B552C532AD2}">
  <dimension ref="B2:B14"/>
  <sheetViews>
    <sheetView workbookViewId="0">
      <selection activeCell="B14" sqref="B14"/>
    </sheetView>
  </sheetViews>
  <sheetFormatPr defaultRowHeight="15" x14ac:dyDescent="0.25"/>
  <cols>
    <col min="2" max="2" width="12.5703125" bestFit="1" customWidth="1"/>
  </cols>
  <sheetData>
    <row r="2" spans="2:2" x14ac:dyDescent="0.25">
      <c r="B2" s="1">
        <v>16162150</v>
      </c>
    </row>
    <row r="3" spans="2:2" x14ac:dyDescent="0.25">
      <c r="B3" s="1">
        <v>14911243</v>
      </c>
    </row>
    <row r="4" spans="2:2" x14ac:dyDescent="0.25">
      <c r="B4" s="1">
        <v>13643657</v>
      </c>
    </row>
    <row r="5" spans="2:2" x14ac:dyDescent="0.25">
      <c r="B5" s="1">
        <v>12359168</v>
      </c>
    </row>
    <row r="6" spans="2:2" x14ac:dyDescent="0.25">
      <c r="B6" s="1">
        <v>11057553</v>
      </c>
    </row>
    <row r="7" spans="2:2" x14ac:dyDescent="0.25">
      <c r="B7" s="1">
        <v>9738582</v>
      </c>
    </row>
    <row r="8" spans="2:2" x14ac:dyDescent="0.25">
      <c r="B8" s="1">
        <v>8402024</v>
      </c>
    </row>
    <row r="9" spans="2:2" x14ac:dyDescent="0.25">
      <c r="B9" s="1">
        <v>7047645</v>
      </c>
    </row>
    <row r="10" spans="2:2" x14ac:dyDescent="0.25">
      <c r="B10" s="1">
        <v>5675207</v>
      </c>
    </row>
    <row r="11" spans="2:2" x14ac:dyDescent="0.25">
      <c r="B11" s="1">
        <v>4284469</v>
      </c>
    </row>
    <row r="12" spans="2:2" x14ac:dyDescent="0.25">
      <c r="B12" s="1">
        <v>2875187</v>
      </c>
    </row>
    <row r="13" spans="2:2" x14ac:dyDescent="0.25">
      <c r="B13" s="1">
        <v>1447114</v>
      </c>
    </row>
    <row r="14" spans="2:2" x14ac:dyDescent="0.25">
      <c r="B14" s="1">
        <f>SUM(B2:B13)</f>
        <v>107603999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Risky Kusuma</dc:creator>
  <cp:lastModifiedBy>Risky Kusuma</cp:lastModifiedBy>
  <dcterms:created xsi:type="dcterms:W3CDTF">2023-06-13T00:03:48Z</dcterms:created>
  <dcterms:modified xsi:type="dcterms:W3CDTF">2023-06-14T08:12:23Z</dcterms:modified>
</cp:coreProperties>
</file>