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NDY\Documents\Tondy\PRATIWI PUTRI SULUNG\TGI\0. AFTER PO\FAT\"/>
    </mc:Choice>
  </mc:AlternateContent>
  <bookViews>
    <workbookView xWindow="390" yWindow="330" windowWidth="11610" windowHeight="4305"/>
  </bookViews>
  <sheets>
    <sheet name="COSTING" sheetId="17" r:id="rId1"/>
    <sheet name="ISA CONFIGURATION" sheetId="23" r:id="rId2"/>
    <sheet name="SCOPE OF SUPPLY" sheetId="21" r:id="rId3"/>
    <sheet name="FORM-FCA" sheetId="14" r:id="rId4"/>
    <sheet name="FORM-CIF" sheetId="22" r:id="rId5"/>
    <sheet name="FORM-DDP" sheetId="19" r:id="rId6"/>
    <sheet name="REFERENCE" sheetId="15" r:id="rId7"/>
  </sheets>
  <calcPr calcId="152511"/>
</workbook>
</file>

<file path=xl/calcChain.xml><?xml version="1.0" encoding="utf-8"?>
<calcChain xmlns="http://schemas.openxmlformats.org/spreadsheetml/2006/main">
  <c r="P172" i="17" l="1"/>
  <c r="U171" i="17" l="1"/>
  <c r="W185" i="17" l="1"/>
  <c r="P30" i="17" l="1"/>
  <c r="U177" i="17" l="1"/>
  <c r="M174" i="17"/>
  <c r="M173" i="17"/>
  <c r="M170" i="17"/>
  <c r="M169" i="17"/>
  <c r="U165" i="17"/>
  <c r="M165" i="17"/>
  <c r="U126" i="17"/>
  <c r="M116" i="17"/>
  <c r="U114" i="17"/>
  <c r="M86" i="17"/>
  <c r="U64" i="17"/>
  <c r="M42" i="17"/>
  <c r="U16" i="17"/>
  <c r="M16" i="17"/>
  <c r="M15" i="17"/>
  <c r="M17" i="17" s="1"/>
  <c r="D5" i="17"/>
  <c r="U178" i="17" l="1"/>
  <c r="G161" i="17"/>
  <c r="C26" i="19" l="1"/>
  <c r="C15" i="22"/>
  <c r="C49" i="22" l="1"/>
  <c r="C48" i="14"/>
  <c r="C51" i="19"/>
  <c r="D46" i="22"/>
  <c r="D45" i="22"/>
  <c r="D44" i="22"/>
  <c r="D43" i="22"/>
  <c r="D42" i="22"/>
  <c r="D17" i="22"/>
  <c r="C14" i="22"/>
  <c r="C13" i="22"/>
  <c r="C9" i="22"/>
  <c r="E1" i="22"/>
  <c r="D12" i="22" l="1"/>
  <c r="G78" i="17"/>
  <c r="C8" i="22" s="1"/>
  <c r="G79" i="17" l="1"/>
  <c r="C8" i="14"/>
  <c r="C8" i="19"/>
  <c r="C40" i="22" s="1"/>
  <c r="Y6" i="17"/>
  <c r="U4" i="17" s="1"/>
  <c r="G80" i="17" l="1"/>
  <c r="C10" i="22"/>
  <c r="C42" i="19"/>
  <c r="C39" i="14"/>
  <c r="D16" i="14"/>
  <c r="C15" i="19"/>
  <c r="E1" i="14"/>
  <c r="E1" i="19"/>
  <c r="C14" i="14" l="1"/>
  <c r="D45" i="14"/>
  <c r="D44" i="14"/>
  <c r="D43" i="14"/>
  <c r="D42" i="14"/>
  <c r="D41" i="14"/>
  <c r="D48" i="19" l="1"/>
  <c r="D47" i="19"/>
  <c r="D46" i="19"/>
  <c r="D45" i="19"/>
  <c r="D44" i="19"/>
  <c r="C14" i="19"/>
  <c r="C13" i="19"/>
  <c r="D12" i="19" l="1"/>
  <c r="C13" i="14"/>
  <c r="D12" i="14" s="1"/>
  <c r="C34" i="22"/>
  <c r="D33" i="22" s="1"/>
  <c r="C36" i="19" l="1"/>
  <c r="D35" i="19" s="1"/>
  <c r="C33" i="14"/>
  <c r="D32" i="14" s="1"/>
  <c r="C10" i="19"/>
  <c r="C9" i="19"/>
  <c r="C10" i="14"/>
  <c r="C9" i="14"/>
  <c r="G177" i="17"/>
  <c r="G178" i="17" s="1"/>
  <c r="G179" i="17" s="1"/>
  <c r="G156" i="17"/>
  <c r="C11" i="22" s="1"/>
  <c r="G115" i="17"/>
  <c r="G116" i="17" s="1"/>
  <c r="G117" i="17" s="1"/>
  <c r="C50" i="19" l="1"/>
  <c r="D49" i="19" s="1"/>
  <c r="C47" i="14"/>
  <c r="D46" i="14" s="1"/>
  <c r="C48" i="22"/>
  <c r="D47" i="22" s="1"/>
  <c r="C24" i="22"/>
  <c r="C23" i="14"/>
  <c r="C25" i="19"/>
  <c r="C21" i="19"/>
  <c r="C21" i="22"/>
  <c r="D20" i="22" s="1"/>
  <c r="C20" i="14"/>
  <c r="D19" i="14" s="1"/>
  <c r="C41" i="22"/>
  <c r="D7" i="22" s="1"/>
  <c r="G157" i="17"/>
  <c r="C11" i="14"/>
  <c r="C40" i="14" s="1"/>
  <c r="C11" i="19"/>
  <c r="C43" i="19" s="1"/>
  <c r="C24" i="14" l="1"/>
  <c r="D22" i="14" s="1"/>
  <c r="C25" i="22"/>
  <c r="D23" i="22" s="1"/>
  <c r="C27" i="19"/>
  <c r="D24" i="19" s="1"/>
  <c r="D7" i="14"/>
  <c r="D7" i="19"/>
  <c r="G159" i="17"/>
  <c r="G162" i="17" s="1"/>
  <c r="C30" i="14" l="1"/>
  <c r="E7" i="14" s="1"/>
  <c r="G164" i="17"/>
  <c r="G180" i="17" s="1"/>
  <c r="M19" i="17" l="1"/>
  <c r="M180" i="17" s="1"/>
  <c r="U17" i="17" s="1"/>
  <c r="U19" i="17" l="1"/>
  <c r="U22" i="17" s="1"/>
  <c r="C31" i="22"/>
  <c r="E7" i="22" s="1"/>
  <c r="C33" i="19"/>
  <c r="U128" i="17" l="1"/>
  <c r="C30" i="22" s="1"/>
  <c r="D29" i="22" s="1"/>
  <c r="U129" i="17"/>
  <c r="C35" i="22" s="1"/>
  <c r="D35" i="22" s="1"/>
  <c r="U130" i="17"/>
  <c r="C37" i="22" s="1"/>
  <c r="D36" i="22" s="1"/>
  <c r="U23" i="17"/>
  <c r="C22" i="19" s="1"/>
  <c r="D20" i="19" s="1"/>
  <c r="C18" i="19"/>
  <c r="D17" i="19" s="1"/>
  <c r="C37" i="19" l="1"/>
  <c r="D37" i="19" s="1"/>
  <c r="C34" i="14"/>
  <c r="D34" i="14" s="1"/>
  <c r="C39" i="19"/>
  <c r="D38" i="19" s="1"/>
  <c r="U131" i="17"/>
  <c r="U134" i="17" s="1"/>
  <c r="C36" i="14"/>
  <c r="D35" i="14" s="1"/>
  <c r="C32" i="19"/>
  <c r="D31" i="19" s="1"/>
  <c r="C29" i="14"/>
  <c r="D28" i="14" s="1"/>
  <c r="D50" i="22"/>
  <c r="E52" i="22" s="1"/>
  <c r="E7" i="19"/>
  <c r="U25" i="17"/>
  <c r="U187" i="17" l="1"/>
  <c r="R187" i="17"/>
  <c r="O189" i="17"/>
  <c r="O191" i="17" s="1"/>
  <c r="O187" i="17"/>
  <c r="D52" i="19"/>
  <c r="E54" i="19" s="1"/>
  <c r="D49" i="14"/>
  <c r="E51" i="14" s="1"/>
  <c r="K189" i="17"/>
  <c r="K191" i="17" s="1"/>
  <c r="S187" i="17"/>
  <c r="M189" i="17"/>
  <c r="M191" i="17" s="1"/>
  <c r="M187" i="17"/>
  <c r="U189" i="17"/>
  <c r="U191" i="17" s="1"/>
  <c r="R189" i="17"/>
  <c r="R191" i="17" s="1"/>
  <c r="V189" i="17"/>
  <c r="V191" i="17" s="1"/>
  <c r="K187" i="17"/>
  <c r="S189" i="17"/>
  <c r="S191" i="17" s="1"/>
  <c r="P189" i="17"/>
  <c r="P191" i="17" s="1"/>
  <c r="P187" i="17"/>
  <c r="V187" i="17"/>
  <c r="U180" i="17"/>
  <c r="P193" i="17" s="1"/>
  <c r="O190" i="17" l="1"/>
  <c r="K190" i="17"/>
  <c r="R190" i="17"/>
  <c r="U190" i="17"/>
  <c r="M190" i="17"/>
  <c r="S190" i="17"/>
  <c r="V190" i="17"/>
  <c r="P190" i="17"/>
  <c r="M193" i="17"/>
  <c r="M195" i="17" s="1"/>
  <c r="S193" i="17"/>
  <c r="S194" i="17" s="1"/>
  <c r="O193" i="17"/>
  <c r="O195" i="17" s="1"/>
  <c r="K193" i="17"/>
  <c r="K195" i="17" s="1"/>
  <c r="R193" i="17"/>
  <c r="R195" i="17" s="1"/>
  <c r="P195" i="17"/>
  <c r="P194" i="17"/>
  <c r="U193" i="17"/>
  <c r="U194" i="17" s="1"/>
  <c r="V193" i="17"/>
  <c r="V195" i="17" l="1"/>
  <c r="W193" i="17"/>
  <c r="Y193" i="17" s="1"/>
  <c r="S195" i="17"/>
  <c r="M194" i="17"/>
  <c r="K194" i="17"/>
  <c r="O194" i="17"/>
  <c r="R194" i="17"/>
  <c r="V194" i="17"/>
  <c r="U195" i="17"/>
</calcChain>
</file>

<file path=xl/comments1.xml><?xml version="1.0" encoding="utf-8"?>
<comments xmlns="http://schemas.openxmlformats.org/spreadsheetml/2006/main">
  <authors>
    <author>Angela Candra Puspita</author>
  </authors>
  <commentList>
    <comment ref="B1" authorId="0" shapeId="0">
      <text>
        <r>
          <rPr>
            <sz val="9"/>
            <color indexed="81"/>
            <rFont val="Tahoma"/>
            <family val="2"/>
          </rPr>
          <t>30000120</t>
        </r>
      </text>
    </comment>
    <comment ref="E1" authorId="0" shapeId="0">
      <text>
        <r>
          <rPr>
            <sz val="9"/>
            <color indexed="81"/>
            <rFont val="Tahoma"/>
            <family val="2"/>
          </rPr>
          <t xml:space="preserve">Example: 18%
</t>
        </r>
      </text>
    </comment>
    <comment ref="B2" authorId="0" shapeId="0">
      <text>
        <r>
          <rPr>
            <sz val="9"/>
            <color indexed="81"/>
            <rFont val="Tahoma"/>
            <family val="2"/>
          </rPr>
          <t>E13IC18-600_001:AA</t>
        </r>
      </text>
    </comment>
    <comment ref="E2" authorId="0" shapeId="0">
      <text>
        <r>
          <rPr>
            <sz val="9"/>
            <color indexed="81"/>
            <rFont val="Tahoma"/>
            <family val="2"/>
          </rPr>
          <t xml:space="preserve">Example: 
IDR 14.379
</t>
        </r>
      </text>
    </comment>
    <comment ref="B3" authorId="0" shapeId="0">
      <text>
        <r>
          <rPr>
            <sz val="9"/>
            <color indexed="81"/>
            <rFont val="Tahoma"/>
            <family val="2"/>
          </rPr>
          <t>MDP/C18/600BHP/1800RPM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>
      <text>
        <r>
          <rPr>
            <sz val="9"/>
            <color indexed="81"/>
            <rFont val="Tahoma"/>
            <family val="2"/>
          </rPr>
          <t xml:space="preserve">Example: 
1 September 2015
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 xml:space="preserve">Example:
31 December 2015
</t>
        </r>
      </text>
    </comment>
  </commentList>
</comments>
</file>

<file path=xl/comments2.xml><?xml version="1.0" encoding="utf-8"?>
<comments xmlns="http://schemas.openxmlformats.org/spreadsheetml/2006/main">
  <authors>
    <author>Angela Candra Puspita</author>
  </authors>
  <commentList>
    <comment ref="B1" authorId="0" shapeId="0">
      <text>
        <r>
          <rPr>
            <sz val="9"/>
            <color indexed="81"/>
            <rFont val="Tahoma"/>
            <family val="2"/>
          </rPr>
          <t>30000120</t>
        </r>
      </text>
    </comment>
    <comment ref="E1" authorId="0" shapeId="0">
      <text>
        <r>
          <rPr>
            <sz val="9"/>
            <color indexed="81"/>
            <rFont val="Tahoma"/>
            <family val="2"/>
          </rPr>
          <t xml:space="preserve">Example: 18%
</t>
        </r>
      </text>
    </comment>
    <comment ref="B2" authorId="0" shapeId="0">
      <text>
        <r>
          <rPr>
            <sz val="9"/>
            <color indexed="81"/>
            <rFont val="Tahoma"/>
            <family val="2"/>
          </rPr>
          <t>E13IC18-600_001:AA</t>
        </r>
      </text>
    </comment>
    <comment ref="E2" authorId="0" shapeId="0">
      <text>
        <r>
          <rPr>
            <sz val="9"/>
            <color indexed="81"/>
            <rFont val="Tahoma"/>
            <family val="2"/>
          </rPr>
          <t xml:space="preserve">Example: 
IDR 14.379
</t>
        </r>
      </text>
    </comment>
    <comment ref="B3" authorId="0" shapeId="0">
      <text>
        <r>
          <rPr>
            <sz val="9"/>
            <color indexed="81"/>
            <rFont val="Tahoma"/>
            <family val="2"/>
          </rPr>
          <t>MDP/C18/600BHP/1800RPM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>
      <text>
        <r>
          <rPr>
            <sz val="9"/>
            <color indexed="81"/>
            <rFont val="Tahoma"/>
            <family val="2"/>
          </rPr>
          <t xml:space="preserve">Example: 
1 September 2015
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 xml:space="preserve">Example:
31 December 2015
</t>
        </r>
      </text>
    </comment>
  </commentList>
</comments>
</file>

<file path=xl/comments3.xml><?xml version="1.0" encoding="utf-8"?>
<comments xmlns="http://schemas.openxmlformats.org/spreadsheetml/2006/main">
  <authors>
    <author>Angela Candra Puspita</author>
  </authors>
  <commentList>
    <comment ref="B1" authorId="0" shapeId="0">
      <text>
        <r>
          <rPr>
            <sz val="9"/>
            <color indexed="81"/>
            <rFont val="Tahoma"/>
            <family val="2"/>
          </rPr>
          <t>30000120</t>
        </r>
      </text>
    </comment>
    <comment ref="E1" authorId="0" shapeId="0">
      <text>
        <r>
          <rPr>
            <sz val="9"/>
            <color indexed="81"/>
            <rFont val="Tahoma"/>
            <family val="2"/>
          </rPr>
          <t xml:space="preserve">Example: 18%
</t>
        </r>
      </text>
    </comment>
    <comment ref="B2" authorId="0" shapeId="0">
      <text>
        <r>
          <rPr>
            <sz val="9"/>
            <color indexed="81"/>
            <rFont val="Tahoma"/>
            <family val="2"/>
          </rPr>
          <t>E13IC18-600_001:AA</t>
        </r>
      </text>
    </comment>
    <comment ref="E2" authorId="0" shapeId="0">
      <text>
        <r>
          <rPr>
            <sz val="9"/>
            <color indexed="81"/>
            <rFont val="Tahoma"/>
            <family val="2"/>
          </rPr>
          <t xml:space="preserve">Example: 
IDR 14.379
</t>
        </r>
      </text>
    </comment>
    <comment ref="B3" authorId="0" shapeId="0">
      <text>
        <r>
          <rPr>
            <sz val="9"/>
            <color indexed="81"/>
            <rFont val="Tahoma"/>
            <family val="2"/>
          </rPr>
          <t>MDP/C18/600BHP/1800RPM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" authorId="0" shapeId="0">
      <text>
        <r>
          <rPr>
            <sz val="9"/>
            <color indexed="81"/>
            <rFont val="Tahoma"/>
            <family val="2"/>
          </rPr>
          <t xml:space="preserve">Example: 
1 September 2015
</t>
        </r>
      </text>
    </comment>
    <comment ref="F3" authorId="0" shapeId="0">
      <text>
        <r>
          <rPr>
            <sz val="9"/>
            <color indexed="81"/>
            <rFont val="Tahoma"/>
            <family val="2"/>
          </rPr>
          <t xml:space="preserve">Example:
31 December 2015
</t>
        </r>
      </text>
    </comment>
  </commentList>
</comments>
</file>

<file path=xl/sharedStrings.xml><?xml version="1.0" encoding="utf-8"?>
<sst xmlns="http://schemas.openxmlformats.org/spreadsheetml/2006/main" count="833" uniqueCount="477">
  <si>
    <t>Material No. (internal)</t>
  </si>
  <si>
    <t>MARGIN</t>
  </si>
  <si>
    <t>Material No. (external)</t>
  </si>
  <si>
    <t>RATE (USD-IDR)</t>
  </si>
  <si>
    <t>Material Description</t>
  </si>
  <si>
    <t>VALIDITY DATE FROM-TO</t>
  </si>
  <si>
    <t>CONDITION TYPE</t>
  </si>
  <si>
    <t>DESCRIPTION</t>
  </si>
  <si>
    <t>PRICE (USD)</t>
  </si>
  <si>
    <t>ZQ01</t>
  </si>
  <si>
    <t>UNIT &amp; ATTACHMENT VALUE</t>
  </si>
  <si>
    <t>A. LIST PRICE</t>
  </si>
  <si>
    <t>- Factory (FTY) Discount</t>
  </si>
  <si>
    <t>B. NET PRICE</t>
  </si>
  <si>
    <t>ZQ02</t>
  </si>
  <si>
    <t>INTERNATIONAL FREIGHT INBOUND</t>
  </si>
  <si>
    <t>- Freight to PTTU Indonesia</t>
  </si>
  <si>
    <t>- Freight to PTTU Singapore</t>
  </si>
  <si>
    <t>- Forwarding Charge</t>
  </si>
  <si>
    <t>- Clearance (PIB, Forwarding Fee, Clearance)</t>
  </si>
  <si>
    <t>ZQ03</t>
  </si>
  <si>
    <t>CUSTOM DUTY</t>
  </si>
  <si>
    <t>- Duty</t>
  </si>
  <si>
    <t>ZQ04</t>
  </si>
  <si>
    <t>LOCAL FREIGHT/HANDLING INBOUND</t>
  </si>
  <si>
    <t>- Handling Charges (Singapore)</t>
  </si>
  <si>
    <t>- Handling Charges (Indonesia)</t>
  </si>
  <si>
    <t>ZQ05</t>
  </si>
  <si>
    <t>SERVICE &amp; PARTS</t>
  </si>
  <si>
    <t>- Attachment (toolset, battery, PWM Converter, etc)</t>
  </si>
  <si>
    <t>- Services in Jakarta</t>
  </si>
  <si>
    <t>- Services in Singapore</t>
  </si>
  <si>
    <t>- Inspection Good Income (IGI)</t>
  </si>
  <si>
    <t>- Pre Delivery Service (PDI)</t>
  </si>
  <si>
    <t>- Misc. Service Charges</t>
  </si>
  <si>
    <t>ZQ06</t>
  </si>
  <si>
    <t>INSURANCE</t>
  </si>
  <si>
    <t>- Forwarding Charge Insurance</t>
  </si>
  <si>
    <t>- Inland Insurance</t>
  </si>
  <si>
    <t>ZQ07</t>
  </si>
  <si>
    <t>PRE-COMMISSIONING &amp; COMMISSIONING</t>
  </si>
  <si>
    <t>- Testing &amp; Commissioning</t>
  </si>
  <si>
    <t>ZQ08</t>
  </si>
  <si>
    <t>WARRANTY</t>
  </si>
  <si>
    <t>ZQ09</t>
  </si>
  <si>
    <t>MISCELLANEOUS</t>
  </si>
  <si>
    <t>- Finance Recovery Charge</t>
  </si>
  <si>
    <t>- Customer Visit</t>
  </si>
  <si>
    <t>ZQ10</t>
  </si>
  <si>
    <t>LOCAL FREIGHT/HANDLING OUTBOUND</t>
  </si>
  <si>
    <t>ZQ11</t>
  </si>
  <si>
    <t>INTERNATIONAL FREIGHT OUTBOUND</t>
  </si>
  <si>
    <t>ZQ12</t>
  </si>
  <si>
    <t>CAT DISCOUNT</t>
  </si>
  <si>
    <t>ZQ13</t>
  </si>
  <si>
    <t>MARKETING PROGRAM PARTS VOUCHER</t>
  </si>
  <si>
    <t>ZQ14</t>
  </si>
  <si>
    <t>MARKETING PROGRAM PREVENTIVE MAINTENANCE</t>
  </si>
  <si>
    <t>ZQ15</t>
  </si>
  <si>
    <t>SERVICE &amp; PARTS (SUBLETTING)</t>
  </si>
  <si>
    <t>TOTAL COST</t>
  </si>
  <si>
    <t>- PPH Import</t>
  </si>
  <si>
    <t>- Engine Insurance</t>
  </si>
  <si>
    <t>- FAT</t>
  </si>
  <si>
    <t>- Local Completion (Accessories) - Singapore</t>
  </si>
  <si>
    <t>- Local Completion (Accessories) - Indonesia</t>
  </si>
  <si>
    <t>- Transport to warehouse</t>
  </si>
  <si>
    <t xml:space="preserve"> </t>
  </si>
  <si>
    <t>Cost Component Code</t>
  </si>
  <si>
    <t>Cost Component Type</t>
  </si>
  <si>
    <t>Description</t>
  </si>
  <si>
    <t>Cost Element Unit</t>
  </si>
  <si>
    <t>Cost Element Attachment</t>
  </si>
  <si>
    <t>Unit &amp; Attachment Value</t>
  </si>
  <si>
    <t>5010000000</t>
  </si>
  <si>
    <t>5010600000</t>
  </si>
  <si>
    <t>Int’l Freight Inbound</t>
  </si>
  <si>
    <t>5011001000</t>
  </si>
  <si>
    <t>Custom Duty</t>
  </si>
  <si>
    <t>5011003000</t>
  </si>
  <si>
    <t>Local Freight/Handling Inbound</t>
  </si>
  <si>
    <t>5011002000</t>
  </si>
  <si>
    <t>Service &amp; Parts</t>
  </si>
  <si>
    <t>5011004000</t>
  </si>
  <si>
    <t>Insurance</t>
  </si>
  <si>
    <t>5011006000</t>
  </si>
  <si>
    <t>Pre-Commissioning &amp; Commissioning</t>
  </si>
  <si>
    <t>5011007000</t>
  </si>
  <si>
    <t>Warranty</t>
  </si>
  <si>
    <t>5011008000</t>
  </si>
  <si>
    <t>Miscellaneous</t>
  </si>
  <si>
    <t>5011009000</t>
  </si>
  <si>
    <t>Local Freight/Handling Outbound</t>
  </si>
  <si>
    <t>5011010000</t>
  </si>
  <si>
    <t>Int’l Freight Outbound</t>
  </si>
  <si>
    <t>5011011000</t>
  </si>
  <si>
    <t>CAT Discount</t>
  </si>
  <si>
    <t>Marketing Program Parts Voucher</t>
  </si>
  <si>
    <t>Marketing Program Preventive Maintenance</t>
  </si>
  <si>
    <t>Service &amp; Parts (Subletting)</t>
  </si>
  <si>
    <t>5011005000</t>
  </si>
  <si>
    <t>- CAT Discount (CTOPS, dll)</t>
  </si>
  <si>
    <t>CNF JAKARTA</t>
  </si>
  <si>
    <t>EURO TO $ USA</t>
  </si>
  <si>
    <t>:</t>
  </si>
  <si>
    <t>CODE</t>
  </si>
  <si>
    <t>QTY</t>
  </si>
  <si>
    <t>$SING TO $USA</t>
  </si>
  <si>
    <t>REV. NO</t>
  </si>
  <si>
    <t>FACTORY DISCOUNT</t>
  </si>
  <si>
    <t>FILE</t>
  </si>
  <si>
    <t>CTOPS DISCOUNT</t>
  </si>
  <si>
    <t>DATE</t>
  </si>
  <si>
    <t>MODEL</t>
  </si>
  <si>
    <t>ESCALATION</t>
  </si>
  <si>
    <t>CUSTOMER</t>
  </si>
  <si>
    <t>OUTPUT</t>
  </si>
  <si>
    <t/>
  </si>
  <si>
    <t>CFEL PREMIUM CHGS</t>
  </si>
  <si>
    <t>ADDRESS</t>
  </si>
  <si>
    <t>HZ / RPM</t>
  </si>
  <si>
    <t>LIST GROSS MARGIN</t>
  </si>
  <si>
    <t>REQ. BY</t>
  </si>
  <si>
    <t>VOLTAGE</t>
  </si>
  <si>
    <t>CUSTOM DUTIES</t>
  </si>
  <si>
    <t>PROJECT</t>
  </si>
  <si>
    <t>RATING</t>
  </si>
  <si>
    <t>INWARD HANDLING</t>
  </si>
  <si>
    <t>DIVISION</t>
  </si>
  <si>
    <t>ASPIRATION</t>
  </si>
  <si>
    <t>FINANCE RECOVERY CHARGES</t>
  </si>
  <si>
    <t>A/I</t>
  </si>
  <si>
    <t>COMPLETION SINGAPORE</t>
  </si>
  <si>
    <t>COMPLETION INDONESIA</t>
  </si>
  <si>
    <t>Ref. No.</t>
  </si>
  <si>
    <t>List Price</t>
  </si>
  <si>
    <t>$SING</t>
  </si>
  <si>
    <t>$USA</t>
  </si>
  <si>
    <t>RUPIAH</t>
  </si>
  <si>
    <t>A1.</t>
  </si>
  <si>
    <t>RECEIVING COST FROM PORT</t>
  </si>
  <si>
    <t>FORWARDING CHARGES</t>
  </si>
  <si>
    <t>RECEIVING INSPECTION</t>
  </si>
  <si>
    <t>FREIGHT TO INDONESIA</t>
  </si>
  <si>
    <t>TOTAL INWARD COSTS</t>
  </si>
  <si>
    <t>TOTAL OUR WORKS AT SINGAPORE</t>
  </si>
  <si>
    <t>CIF COST INDONESIA PORT</t>
  </si>
  <si>
    <t>DUTY</t>
  </si>
  <si>
    <t>C</t>
  </si>
  <si>
    <t>MECHANICAL AUXILLARIES</t>
  </si>
  <si>
    <t>C1.</t>
  </si>
  <si>
    <t>BASE</t>
  </si>
  <si>
    <t>C2</t>
  </si>
  <si>
    <t>COOLING</t>
  </si>
  <si>
    <t>T O T A L</t>
  </si>
  <si>
    <t>C3</t>
  </si>
  <si>
    <t>FUEL</t>
  </si>
  <si>
    <t>C4</t>
  </si>
  <si>
    <t>STARTING</t>
  </si>
  <si>
    <t>C5</t>
  </si>
  <si>
    <t>EXHAUST</t>
  </si>
  <si>
    <t>TOTAL MECHANICAL AUX</t>
  </si>
  <si>
    <t>D</t>
  </si>
  <si>
    <t>ELECTRICAL</t>
  </si>
  <si>
    <t>D1</t>
  </si>
  <si>
    <t>ENGINE PANEL</t>
  </si>
  <si>
    <t>D2</t>
  </si>
  <si>
    <t>REMOTE CONTROL</t>
  </si>
  <si>
    <t>EX FACTORY LIST</t>
  </si>
  <si>
    <t>EX FACTORY WITH ESCALATION</t>
  </si>
  <si>
    <r>
      <t xml:space="preserve">EX FACTORY NETT (WITH </t>
    </r>
    <r>
      <rPr>
        <b/>
        <sz val="8"/>
        <color indexed="10"/>
        <rFont val="Times New Roman"/>
        <family val="1"/>
      </rPr>
      <t>CTOPS</t>
    </r>
    <r>
      <rPr>
        <sz val="8"/>
        <rFont val="Times New Roman"/>
        <family val="1"/>
      </rPr>
      <t xml:space="preserve"> &amp; CAPL PREM CHG)</t>
    </r>
  </si>
  <si>
    <t>D3</t>
  </si>
  <si>
    <t>SWITCHGEAR</t>
  </si>
  <si>
    <t>A2.</t>
  </si>
  <si>
    <t>30% DISCOUNT  - CAT ITEM</t>
  </si>
  <si>
    <t>OTHER</t>
  </si>
  <si>
    <t>D6</t>
  </si>
  <si>
    <t>MOTOR CONTROL</t>
  </si>
  <si>
    <t>BOXING</t>
  </si>
  <si>
    <t>TOTAL ELECTRICAL</t>
  </si>
  <si>
    <t>INDONESIAN WORK SHOP</t>
  </si>
  <si>
    <t>ESCALATION EX FACTORY</t>
  </si>
  <si>
    <t>TOTAL OTHER</t>
  </si>
  <si>
    <t>EX FACTORY NETT (WITH 30% DISC)</t>
  </si>
  <si>
    <t>PREPARATION</t>
  </si>
  <si>
    <t>A3</t>
  </si>
  <si>
    <t>NETT ITEMS</t>
  </si>
  <si>
    <t>ENGINE INSURANCE</t>
  </si>
  <si>
    <t>STOCK HOLDING CHARGES</t>
  </si>
  <si>
    <t>TOTAL</t>
  </si>
  <si>
    <t>INSTALLATION</t>
  </si>
  <si>
    <t>TU-SERV</t>
  </si>
  <si>
    <t>TESTING &amp; COMMISSIONING</t>
  </si>
  <si>
    <t>NETT EX FACTORY</t>
  </si>
  <si>
    <t>TOTAL COST EX FACTORY</t>
  </si>
  <si>
    <t>LANDED SINGAPORE WHARF</t>
  </si>
  <si>
    <t>LOCAL ADDITIONAL</t>
  </si>
  <si>
    <t>E</t>
  </si>
  <si>
    <t>SERVICES SINGAPORE</t>
  </si>
  <si>
    <t>B</t>
  </si>
  <si>
    <t>GENERATOR/TRANSMISSION</t>
  </si>
  <si>
    <t>TOTAL WORKSHOP</t>
  </si>
  <si>
    <t>PRE DELIVERY SERVICE</t>
  </si>
  <si>
    <t>DELIVERY TO WHARF</t>
  </si>
  <si>
    <t>DELIVERY INSPECTION</t>
  </si>
  <si>
    <t>LOAD BANK TEST</t>
  </si>
  <si>
    <t>TOTAL EX FACTORY</t>
  </si>
  <si>
    <t>TOTAL TRAFFIC</t>
  </si>
  <si>
    <t>GENERATOR ESCALATION</t>
  </si>
  <si>
    <t>TOTAL COST INDONESIA</t>
  </si>
  <si>
    <t>TOTAL GEN/TRANS SING WHARF</t>
  </si>
  <si>
    <t>ENGINE &amp; GENERATOR SINGAPORE WHARF</t>
  </si>
  <si>
    <t>TOTAL COST FAS SING</t>
  </si>
  <si>
    <t>TOTAL DELIVERY DUTY PAID INDONESIA</t>
  </si>
  <si>
    <t>PRICE LIST</t>
  </si>
  <si>
    <t>CTOPS</t>
  </si>
  <si>
    <t>DISCOUNT</t>
  </si>
  <si>
    <t>LIST</t>
  </si>
  <si>
    <t>SPECIAL NOTE</t>
  </si>
  <si>
    <t>PRICE VALIDITY : 30 DAYS</t>
  </si>
  <si>
    <t xml:space="preserve">DELIVERY TIME : </t>
  </si>
  <si>
    <t>FCA</t>
  </si>
  <si>
    <t>CIF I</t>
  </si>
  <si>
    <t>RECEIVED BY</t>
  </si>
  <si>
    <t>CIF II</t>
  </si>
  <si>
    <t>CIF III</t>
  </si>
  <si>
    <t>APPROVED BY</t>
  </si>
  <si>
    <t>DDP I</t>
  </si>
  <si>
    <t>DDP II</t>
  </si>
  <si>
    <t>DDP III</t>
  </si>
  <si>
    <t>TIME</t>
  </si>
  <si>
    <t>FMCIF</t>
  </si>
  <si>
    <t>TOTAL DELIVERY FCA SINGAPORE (USD)</t>
  </si>
  <si>
    <t>TOTAL DELIVERY DDP JAKARTA (USD)</t>
  </si>
  <si>
    <t>FCA SINGAPORE</t>
  </si>
  <si>
    <t>SEA FREIGHT TO SINGAPORE</t>
  </si>
  <si>
    <t>TOTAL LOCAL ADDITIONAL</t>
  </si>
  <si>
    <t>PROJECT MANAGEMENT</t>
  </si>
  <si>
    <t>TOTAL DISCOUNT</t>
  </si>
  <si>
    <t>SPAR / FOCUS PROGRAM</t>
  </si>
  <si>
    <t>- ESCALATION (List price)</t>
  </si>
  <si>
    <t>- ESCALATION (Nett price)</t>
  </si>
  <si>
    <t>FACTORY</t>
  </si>
  <si>
    <t>CAT PARTS &amp; SERVICES (IN SINGAPORE)</t>
  </si>
  <si>
    <t>CAT PARTS &amp; SERVICES (IN INDONESIA)</t>
  </si>
  <si>
    <t>Scope of Supply</t>
  </si>
  <si>
    <t>ISA Configuration</t>
  </si>
  <si>
    <t>PREPARATION (PDI)</t>
  </si>
  <si>
    <t>N</t>
  </si>
  <si>
    <t>L</t>
  </si>
  <si>
    <t>MSPETPG_I</t>
  </si>
  <si>
    <t>NOEUCRT_I</t>
  </si>
  <si>
    <t>TA</t>
  </si>
  <si>
    <t>JKT</t>
  </si>
  <si>
    <t>MARINE, OIL AND GAS</t>
  </si>
  <si>
    <t>AIR INLET SYSTEM</t>
  </si>
  <si>
    <t>COOLING SYSTEM</t>
  </si>
  <si>
    <t>EXHAUST SYSTEM</t>
  </si>
  <si>
    <t>FUEL SYSTEM</t>
  </si>
  <si>
    <t>LUBE SYSTEM</t>
  </si>
  <si>
    <t>MOUNTING SYSTEM</t>
  </si>
  <si>
    <t>GENERAL</t>
  </si>
  <si>
    <t>CONTROL PANELS</t>
  </si>
  <si>
    <t>GENERATORS AND GENERATOR ATTACHMENTS</t>
  </si>
  <si>
    <t>GOVERNING SYSTEM</t>
  </si>
  <si>
    <t>STARTING/CHARGING SYSTEM</t>
  </si>
  <si>
    <t>PRIME POWER</t>
  </si>
  <si>
    <t>LANENGO_I</t>
  </si>
  <si>
    <t>MWCODEE_I</t>
  </si>
  <si>
    <t>USD List Total</t>
  </si>
  <si>
    <t>USD Net Total</t>
  </si>
  <si>
    <t>50 HZ / 1500 RPM</t>
  </si>
  <si>
    <t>TRSGEN7_I</t>
  </si>
  <si>
    <t>PGS TEST REPORT @ 0.8 PF</t>
  </si>
  <si>
    <t>Sound Attenuated Enclosure 85dBA @ 1 meter</t>
  </si>
  <si>
    <t>ATS &amp; AMF</t>
  </si>
  <si>
    <t>JCH</t>
  </si>
  <si>
    <t>1708 - TGI</t>
  </si>
  <si>
    <t>TGI</t>
  </si>
  <si>
    <t>400 V</t>
  </si>
  <si>
    <t>NSPSNUS_I</t>
  </si>
  <si>
    <t>NSPS NON - U.S. GENSET</t>
  </si>
  <si>
    <t>50H0400_I</t>
  </si>
  <si>
    <t>50HZ 400 VOLTS</t>
  </si>
  <si>
    <t>CONTINU_I</t>
  </si>
  <si>
    <t>CONTINUOUS APPLICATION</t>
  </si>
  <si>
    <t>ESCNONE_I</t>
  </si>
  <si>
    <t>No Extended Service Coverage</t>
  </si>
  <si>
    <t>KV00156_I</t>
  </si>
  <si>
    <t>156 KVA W/FAN</t>
  </si>
  <si>
    <t>406GE41_I</t>
  </si>
  <si>
    <t>G3406 NA 156 KVA 50HZ PGS 41</t>
  </si>
  <si>
    <t>NO EU CERT REQUEST-SEE DETAILS</t>
  </si>
  <si>
    <t>PETRO LAND PRODUCTION / PMPING</t>
  </si>
  <si>
    <t>MSCPB32_I</t>
  </si>
  <si>
    <t>LAND PRODUCTION PRIME GENSET</t>
  </si>
  <si>
    <t>LUBOIL8_I</t>
  </si>
  <si>
    <t>LUBRICATING OIL</t>
  </si>
  <si>
    <t>GDCDNRE_I</t>
  </si>
  <si>
    <t>GRID CODE COMPLIANCE NOT REQ'D</t>
  </si>
  <si>
    <t>ENGLISH LANGUAGE OPTION</t>
  </si>
  <si>
    <t>LANENGC_I</t>
  </si>
  <si>
    <t>ADDL LANGUAGE-ENGLISH</t>
  </si>
  <si>
    <t>EMCMETU_I</t>
  </si>
  <si>
    <t>METRIC DISPLAY UNITS 01</t>
  </si>
  <si>
    <t>CT03005_I</t>
  </si>
  <si>
    <t>CURRENT TRANSF., 300:5 RATIO</t>
  </si>
  <si>
    <t>EMCCAS1_I</t>
  </si>
  <si>
    <t>COMMON ALARM/SHUTDOWN</t>
  </si>
  <si>
    <t>GOVLS24_I</t>
  </si>
  <si>
    <t>8290 LOAD SHARING MODULE</t>
  </si>
  <si>
    <t>PTSRR01_I</t>
  </si>
  <si>
    <t>REAR POWER TERMINAL STRIP</t>
  </si>
  <si>
    <t>EXB0019_I</t>
  </si>
  <si>
    <t>EXP BOXING-GEN SET</t>
  </si>
  <si>
    <t>MUF0005_S</t>
  </si>
  <si>
    <t>MUFFLER 07</t>
  </si>
  <si>
    <t>G 3406</t>
  </si>
  <si>
    <t>156KVA</t>
  </si>
  <si>
    <t>CONTINUOUS</t>
  </si>
  <si>
    <t>Air cleaner, single element canister type with service indicator.</t>
  </si>
  <si>
    <t>CHARGING SYSTEM</t>
  </si>
  <si>
    <t>45 amp charging alternator</t>
  </si>
  <si>
    <t>24 volt starting motor</t>
  </si>
  <si>
    <t>Battery with rack and cables</t>
  </si>
  <si>
    <t>Battery disconnect switch</t>
  </si>
  <si>
    <t>CONTROL SYSTEM</t>
  </si>
  <si>
    <t>Governor, Woodward, Flo-tech 68</t>
  </si>
  <si>
    <t>EMCP 4.2 controls including:</t>
  </si>
  <si>
    <t>- Run / Auto / Stop Control</t>
  </si>
  <si>
    <t>- Speed Adjust</t>
  </si>
  <si>
    <t>- Voltage Adjust</t>
  </si>
  <si>
    <t>- Engine Cycle Crank</t>
  </si>
  <si>
    <t>- Emergency stop pushbutton</t>
  </si>
  <si>
    <t>EMCP 4.2 controller features:</t>
  </si>
  <si>
    <t>- 24-volt DC operation</t>
  </si>
  <si>
    <t>- Panel Lights</t>
  </si>
  <si>
    <t>- Environmental sealed front face</t>
  </si>
  <si>
    <t>- Dust Proof Enclosure</t>
  </si>
  <si>
    <t>- Generator Running Relay</t>
  </si>
  <si>
    <t>- Text alarm/event descriptions</t>
  </si>
  <si>
    <t>- True RMS AC metering, 3-phase, ©1% accuracy.</t>
  </si>
  <si>
    <t>Digital indication for:</t>
  </si>
  <si>
    <t>- RPM</t>
  </si>
  <si>
    <t>- DC volts</t>
  </si>
  <si>
    <t>- Operating hours</t>
  </si>
  <si>
    <t>- Oil pressure (psi, kPa or bar)</t>
  </si>
  <si>
    <t>- Coolant temperature</t>
  </si>
  <si>
    <t>- Volts (L-L &amp; L-N), frequency (Hz)</t>
  </si>
  <si>
    <t>- Amps (per phase &amp; average)</t>
  </si>
  <si>
    <t>- Power Factor (per phase &amp; average)</t>
  </si>
  <si>
    <t>- kW (per phase, average &amp; percent)</t>
  </si>
  <si>
    <t>- kVA (per phase, average &amp; percent)</t>
  </si>
  <si>
    <t>- kVAr (per phase, average &amp; percent)</t>
  </si>
  <si>
    <t>- kW-hr (total)</t>
  </si>
  <si>
    <t>- kVAr-hr (total)</t>
  </si>
  <si>
    <t>Warning/shutdown with common LED indication of shutdowns for:</t>
  </si>
  <si>
    <t>- Low oil pressure</t>
  </si>
  <si>
    <t>- High coolant temperature</t>
  </si>
  <si>
    <t>- Overspeed</t>
  </si>
  <si>
    <t>- Emergency stop</t>
  </si>
  <si>
    <t>- Failure to start (overcrank)</t>
  </si>
  <si>
    <t>- Low coolant temperature</t>
  </si>
  <si>
    <t>- Low coolant level</t>
  </si>
  <si>
    <t>Programmable protective relaying functions:</t>
  </si>
  <si>
    <t>- Generator phase sequence</t>
  </si>
  <si>
    <t>- Over/Under voltage (27/59)</t>
  </si>
  <si>
    <t>- Over/Under Frequency (81 o/u)</t>
  </si>
  <si>
    <t>- Reverse Power (kW) (32)</t>
  </si>
  <si>
    <t>- Reverse Reactive Power (kVAr) (32RV)</t>
  </si>
  <si>
    <t>- Overcurrent (50/51)</t>
  </si>
  <si>
    <t>Communications</t>
  </si>
  <si>
    <t>- Customer data link (Modbus RTU)</t>
  </si>
  <si>
    <t>- Accessory module data link</t>
  </si>
  <si>
    <t>- Serial annunciator module data link</t>
  </si>
  <si>
    <t>- 6 programmable digital inputs</t>
  </si>
  <si>
    <t>- 4 programmable relay outputs (Form A)</t>
  </si>
  <si>
    <t>- 2 programmable relay outputs (Form C)</t>
  </si>
  <si>
    <t>- 2 programmable digital outputs</t>
  </si>
  <si>
    <t>Compatible with the following optional modules:</t>
  </si>
  <si>
    <t>- Digital I/O module</t>
  </si>
  <si>
    <t>- Local Annunciator</t>
  </si>
  <si>
    <t>- Remote CAN annunciator</t>
  </si>
  <si>
    <t>- Remote serial annunciator</t>
  </si>
  <si>
    <t>- RTD module</t>
  </si>
  <si>
    <t>- Thermocouple module</t>
  </si>
  <si>
    <t>Radiator with guard (41 C/105 F)</t>
  </si>
  <si>
    <t>Elevation 200m/660ft.</t>
  </si>
  <si>
    <t>Coolant drain lines with valves;</t>
  </si>
  <si>
    <t>piped to edge of base</t>
  </si>
  <si>
    <t>Fan and belt guards</t>
  </si>
  <si>
    <t>Caterpillar Coolant</t>
  </si>
  <si>
    <t>(not included w/radiator removal)</t>
  </si>
  <si>
    <t>Low coolant level sensor</t>
  </si>
  <si>
    <t>Stainless steel exhaust flex (comes with two</t>
  </si>
  <si>
    <t>ship-loose weld flanges to be welded to flex tube)</t>
  </si>
  <si>
    <t>Gas pressure regulator</t>
  </si>
  <si>
    <t>Low pressure fuel system</t>
  </si>
  <si>
    <t>(1.5-5.0 psi / 10.3-34.5 kPa).</t>
  </si>
  <si>
    <t>Energize to run (ETR) gas shutoff valve (GSOV)</t>
  </si>
  <si>
    <t>Fuel filter is required but not provided as standard: customer may</t>
  </si>
  <si>
    <t>provide or see Optional Fuel Filters.</t>
  </si>
  <si>
    <t>SR4B generator - Self Excited</t>
  </si>
  <si>
    <t>Class H insulation, Class F temperature rise</t>
  </si>
  <si>
    <t>(105 C Continuous/ 130 C Standby)</t>
  </si>
  <si>
    <t>12 Lead (600 volt Generators are 6 lead)</t>
  </si>
  <si>
    <t>VR6 Voltage Regulator; 3-phase sensing with</t>
  </si>
  <si>
    <t>reactive droop</t>
  </si>
  <si>
    <t>2:1 Volts/Hz or 1:1 Volts/Hz</t>
  </si>
  <si>
    <t>Bus bar termination</t>
  </si>
  <si>
    <t>Extension box</t>
  </si>
  <si>
    <t>Segregated low voltage (AC/DC) wiring panel</t>
  </si>
  <si>
    <t>Random wound</t>
  </si>
  <si>
    <t>Flo-Tech speed control and ITB (integrated</t>
  </si>
  <si>
    <t>throttle body and actuator)</t>
  </si>
  <si>
    <t>IGNITION SYSTEM</t>
  </si>
  <si>
    <t>Digital Ignition System</t>
  </si>
  <si>
    <t>Lubricating oil option</t>
  </si>
  <si>
    <t>Oil filter</t>
  </si>
  <si>
    <t>Oil drain line with valve; piped to edge of base</t>
  </si>
  <si>
    <t>Fumes disposal; piped to front of radiator</t>
  </si>
  <si>
    <t>Narrow formed steel base</t>
  </si>
  <si>
    <t>Linear vibration isolators between base and engine-generator</t>
  </si>
  <si>
    <t>Batteries w/racks and cables</t>
  </si>
  <si>
    <t>Paint, Caterpillar yellow</t>
  </si>
  <si>
    <t>1 Unit of VERTICAL FILTER SEPARATOR PECO SERIES 85-1-36-6-275</t>
  </si>
  <si>
    <t>1 Set of Auxiliary for VERTICAL FILTER SEPARATOR</t>
  </si>
  <si>
    <t>1 Unit of Pressure Safety Valve, Conventional Type</t>
  </si>
  <si>
    <t>1 Lots of Base Skid around 1500 mm x 1300 mm x 100 mm and Bypass Line</t>
  </si>
  <si>
    <t>1 Lots of Piping By Pas Line, manual Valve &amp; Instrument</t>
  </si>
  <si>
    <t>consist of:</t>
  </si>
  <si>
    <t>- 1 Unit Vertical Filter Separator PECO Series 85-1-36-6-275</t>
  </si>
  <si>
    <t>with Blind Flange</t>
  </si>
  <si>
    <t>- 2 ea Liquid Drainer Amstrong 3 LD Single Lever Ball</t>
  </si>
  <si>
    <t>Float Liquid Drainers, Cast Semi-Steel, 250 psi W.P</t>
  </si>
  <si>
    <t>(or equal), complete with Valves, Unions and pipe</t>
  </si>
  <si>
    <t>required for Hook-up.</t>
  </si>
  <si>
    <t>- 2 ea Liquid Level Gauge, each consisting of two (2)</t>
  </si>
  <si>
    <t>Essex 1/2" Valves with Pyrex Red Line Transparent</t>
  </si>
  <si>
    <t>Tube 200 psi MAWP (or equal)</t>
  </si>
  <si>
    <t>- 1 ea Pressure Safety Valve, Conventional Type</t>
  </si>
  <si>
    <t>- 1 Lot of Base Skid around 1500 mm x 1300 mm x 100 mm</t>
  </si>
  <si>
    <t>and Bypass Line</t>
  </si>
  <si>
    <t>- 1 Lot of Manual Valve and Instrument, Pipe &amp; Fitting</t>
  </si>
  <si>
    <t>Inclusion :</t>
  </si>
  <si>
    <t>- Structural Skid</t>
  </si>
  <si>
    <t>- NDE for Weld Piping</t>
  </si>
  <si>
    <t>- X-Ray for Weld Piping</t>
  </si>
  <si>
    <t>- Re-hydrotest and Leak Test</t>
  </si>
  <si>
    <t>- Documentation for MIGAS Certification</t>
  </si>
  <si>
    <t>Sound Attenuated Enclosure 85 Dba @ 1 meter</t>
  </si>
  <si>
    <t>FAT</t>
  </si>
  <si>
    <t>SKPP</t>
  </si>
  <si>
    <t>SA Muffler</t>
  </si>
  <si>
    <t>Feature Code</t>
  </si>
  <si>
    <t>Qty</t>
  </si>
  <si>
    <t>Unit Price</t>
  </si>
  <si>
    <t>L/N</t>
  </si>
  <si>
    <t>Total Price</t>
  </si>
  <si>
    <t>FULFL12_S</t>
  </si>
  <si>
    <t>REMOTE MNT FUEL FLT (2")</t>
  </si>
  <si>
    <t>MISCHC1_I</t>
  </si>
  <si>
    <t>SGS INSPECTION</t>
  </si>
  <si>
    <t>Part Number</t>
  </si>
  <si>
    <t>0V8707</t>
  </si>
  <si>
    <t>DTO QUOTE DESIGN FEE</t>
  </si>
  <si>
    <t>0V1156</t>
  </si>
  <si>
    <t>QUOTE NO: 10662661</t>
  </si>
  <si>
    <t>0V3410</t>
  </si>
  <si>
    <t>PETROLEUM PACKAGING</t>
  </si>
  <si>
    <t>0V2834</t>
  </si>
  <si>
    <t>TESTING (STANDARD AND/OR SPECIAL)</t>
  </si>
  <si>
    <t>0V2319</t>
  </si>
  <si>
    <t>WITNESS TEST/OBSERVATION OF TEST</t>
  </si>
  <si>
    <t>CLARIFICATIONS/EXCEPTIONS</t>
  </si>
  <si>
    <t>SGS inspection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</si>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</sst>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[$-409]d\-mmm\-yy;@"/>
    <numFmt numFmtId="166" formatCode="0.0%"/>
    <numFmt numFmtId="167" formatCode="_-* #,##0.00_-;\-* #,##0.00_-;_-* &quot;-&quot;??_-;_-@_-"/>
    <numFmt numFmtId="168" formatCode="_(&quot;S$&quot;* #,##0.00_);_(&quot;S$&quot;* \(#,##0.00\);_(&quot;S$&quot;* &quot;-&quot;??_);_(@_)"/>
    <numFmt numFmtId="169" formatCode="_(&quot;Sing$&quot;* #,##0_);_(&quot;Sing$&quot;* \(#,##0\);_(&quot;Sing$&quot;* &quot;-&quot;??_);_(@_)"/>
    <numFmt numFmtId="170" formatCode="_(\R\p* #,##0_);_(\R\p* \(#,##0\);_(\R\p* &quot;-&quot;_);_(@_)"/>
    <numFmt numFmtId="171" formatCode="_-* #,##0_-;\-* #,##0_-;_-* &quot;-&quot;_-;_-@_-"/>
    <numFmt numFmtId="172" formatCode="General_)"/>
    <numFmt numFmtId="173" formatCode="_-* #,##0_-;\-* #,##0_-;_-* &quot;-&quot;??_-;_-@_-"/>
    <numFmt numFmtId="174" formatCode="[$€-2]\ #,##0_);\([$€-2]\ #,##0\)"/>
    <numFmt numFmtId="175" formatCode="0.00_)"/>
    <numFmt numFmtId="176" formatCode="_([$€-2]\ * #,##0.00_);_([$€-2]\ * \(#,##0.00\);_([$€-2]\ 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8"/>
      <color rgb="FFFF0000"/>
      <name val="Times New Roman"/>
      <family val="1"/>
    </font>
    <font>
      <sz val="8"/>
      <color indexed="9"/>
      <name val="Times New Roman"/>
      <family val="1"/>
    </font>
    <font>
      <b/>
      <sz val="8"/>
      <color rgb="FFFF0000"/>
      <name val="Times New Roman"/>
      <family val="1"/>
    </font>
    <font>
      <b/>
      <u/>
      <sz val="8"/>
      <name val="Times New Roman"/>
      <family val="1"/>
    </font>
    <font>
      <sz val="8"/>
      <color indexed="10"/>
      <name val="Times New Roman"/>
      <family val="1"/>
    </font>
    <font>
      <sz val="8"/>
      <name val="Arial"/>
      <family val="2"/>
    </font>
    <font>
      <b/>
      <i/>
      <sz val="16"/>
      <name val="Helv"/>
    </font>
    <font>
      <b/>
      <sz val="18"/>
      <name val="Arial"/>
      <family val="2"/>
    </font>
    <font>
      <b/>
      <sz val="6"/>
      <color rgb="FFFF0000"/>
      <name val="Times New Roman"/>
      <family val="1"/>
    </font>
    <font>
      <sz val="8"/>
      <color rgb="FF000000"/>
      <name val="Verdana"/>
      <family val="2"/>
    </font>
    <font>
      <sz val="8"/>
      <color rgb="FF333333"/>
      <name val="Times New Roman"/>
      <family val="1"/>
    </font>
    <font>
      <sz val="8"/>
      <color theme="1"/>
      <name val="Times New Roman"/>
      <family val="1"/>
    </font>
    <font>
      <sz val="11"/>
      <color rgb="FF333333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1" fontId="11" fillId="0" borderId="0"/>
    <xf numFmtId="167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8" fontId="20" fillId="9" borderId="0" applyNumberFormat="0" applyBorder="0" applyAlignment="0" applyProtection="0"/>
    <xf numFmtId="10" fontId="20" fillId="10" borderId="3" applyNumberFormat="0" applyBorder="0" applyAlignment="0" applyProtection="0"/>
    <xf numFmtId="175" fontId="21" fillId="0" borderId="0"/>
    <xf numFmtId="10" fontId="11" fillId="0" borderId="0" applyFont="0" applyFill="0" applyBorder="0" applyAlignment="0" applyProtection="0"/>
    <xf numFmtId="0" fontId="1" fillId="0" borderId="0"/>
  </cellStyleXfs>
  <cellXfs count="279">
    <xf numFmtId="0" fontId="0" fillId="0" borderId="0" xfId="0"/>
    <xf numFmtId="0" fontId="3" fillId="2" borderId="0" xfId="0" applyFont="1" applyFill="1"/>
    <xf numFmtId="164" fontId="3" fillId="2" borderId="0" xfId="1" applyNumberFormat="1" applyFont="1" applyFill="1" applyAlignment="1">
      <alignment horizontal="left"/>
    </xf>
    <xf numFmtId="0" fontId="0" fillId="2" borderId="0" xfId="0" applyFont="1" applyFill="1"/>
    <xf numFmtId="164" fontId="4" fillId="2" borderId="0" xfId="1" applyNumberFormat="1" applyFont="1" applyFill="1" applyBorder="1" applyAlignment="1">
      <alignment horizontal="left" vertical="top" wrapText="1"/>
    </xf>
    <xf numFmtId="0" fontId="3" fillId="2" borderId="0" xfId="0" applyNumberFormat="1" applyFont="1" applyFill="1"/>
    <xf numFmtId="164" fontId="3" fillId="2" borderId="0" xfId="1" applyNumberFormat="1" applyFont="1" applyFill="1"/>
    <xf numFmtId="0" fontId="2" fillId="2" borderId="0" xfId="0" applyFont="1" applyFill="1"/>
    <xf numFmtId="164" fontId="2" fillId="2" borderId="0" xfId="1" applyNumberFormat="1" applyFont="1" applyFill="1"/>
    <xf numFmtId="0" fontId="0" fillId="2" borderId="0" xfId="0" applyFill="1"/>
    <xf numFmtId="0" fontId="5" fillId="3" borderId="1" xfId="0" applyFont="1" applyFill="1" applyBorder="1"/>
    <xf numFmtId="43" fontId="5" fillId="3" borderId="1" xfId="0" applyNumberFormat="1" applyFont="1" applyFill="1" applyBorder="1" applyAlignment="1">
      <alignment horizontal="center"/>
    </xf>
    <xf numFmtId="0" fontId="6" fillId="2" borderId="0" xfId="0" applyFont="1" applyFill="1"/>
    <xf numFmtId="43" fontId="3" fillId="2" borderId="0" xfId="1" applyNumberFormat="1" applyFont="1" applyFill="1"/>
    <xf numFmtId="0" fontId="0" fillId="2" borderId="0" xfId="0" quotePrefix="1" applyFont="1" applyFill="1" applyAlignment="1">
      <alignment wrapText="1"/>
    </xf>
    <xf numFmtId="0" fontId="0" fillId="2" borderId="0" xfId="0" quotePrefix="1" applyFont="1" applyFill="1"/>
    <xf numFmtId="9" fontId="0" fillId="2" borderId="0" xfId="1" applyNumberFormat="1" applyFont="1" applyFill="1"/>
    <xf numFmtId="9" fontId="3" fillId="2" borderId="0" xfId="1" applyNumberFormat="1" applyFont="1" applyFill="1"/>
    <xf numFmtId="0" fontId="0" fillId="2" borderId="0" xfId="0" quotePrefix="1" applyFont="1" applyFill="1" applyBorder="1"/>
    <xf numFmtId="164" fontId="0" fillId="2" borderId="0" xfId="1" applyNumberFormat="1" applyFont="1" applyFill="1"/>
    <xf numFmtId="0" fontId="3" fillId="2" borderId="0" xfId="0" applyFont="1" applyFill="1" applyBorder="1"/>
    <xf numFmtId="164" fontId="3" fillId="2" borderId="0" xfId="1" applyNumberFormat="1" applyFont="1" applyFill="1" applyBorder="1"/>
    <xf numFmtId="0" fontId="3" fillId="2" borderId="1" xfId="0" applyFont="1" applyFill="1" applyBorder="1"/>
    <xf numFmtId="43" fontId="0" fillId="2" borderId="0" xfId="0" applyNumberFormat="1" applyFill="1"/>
    <xf numFmtId="43" fontId="7" fillId="4" borderId="0" xfId="0" applyNumberFormat="1" applyFont="1" applyFill="1"/>
    <xf numFmtId="43" fontId="0" fillId="5" borderId="1" xfId="1" applyNumberFormat="1" applyFont="1" applyFill="1" applyBorder="1"/>
    <xf numFmtId="0" fontId="0" fillId="2" borderId="0" xfId="0" quotePrefix="1" applyFill="1"/>
    <xf numFmtId="43" fontId="1" fillId="2" borderId="0" xfId="1" applyNumberFormat="1" applyFont="1" applyFill="1"/>
    <xf numFmtId="43" fontId="1" fillId="2" borderId="1" xfId="1" applyNumberFormat="1" applyFont="1" applyFill="1" applyBorder="1"/>
    <xf numFmtId="0" fontId="0" fillId="2" borderId="1" xfId="0" quotePrefix="1" applyFill="1" applyBorder="1"/>
    <xf numFmtId="0" fontId="0" fillId="2" borderId="0" xfId="0" quotePrefix="1" applyFill="1" applyBorder="1"/>
    <xf numFmtId="164" fontId="3" fillId="5" borderId="0" xfId="1" applyNumberFormat="1" applyFont="1" applyFill="1" applyBorder="1"/>
    <xf numFmtId="43" fontId="0" fillId="2" borderId="0" xfId="1" applyNumberFormat="1" applyFont="1" applyFill="1"/>
    <xf numFmtId="0" fontId="2" fillId="7" borderId="0" xfId="0" applyFont="1" applyFill="1" applyAlignment="1">
      <alignment horizontal="center"/>
    </xf>
    <xf numFmtId="10" fontId="3" fillId="8" borderId="0" xfId="0" applyNumberFormat="1" applyFont="1" applyFill="1"/>
    <xf numFmtId="164" fontId="3" fillId="8" borderId="0" xfId="1" applyNumberFormat="1" applyFont="1" applyFill="1"/>
    <xf numFmtId="165" fontId="3" fillId="8" borderId="0" xfId="0" applyNumberFormat="1" applyFont="1" applyFill="1"/>
    <xf numFmtId="0" fontId="3" fillId="8" borderId="0" xfId="0" applyFont="1" applyFill="1" applyAlignment="1">
      <alignment horizontal="left"/>
    </xf>
    <xf numFmtId="0" fontId="4" fillId="8" borderId="0" xfId="0" applyFont="1" applyFill="1" applyBorder="1" applyAlignment="1">
      <alignment horizontal="left" vertical="top" wrapText="1"/>
    </xf>
    <xf numFmtId="0" fontId="3" fillId="8" borderId="0" xfId="0" applyFont="1" applyFill="1"/>
    <xf numFmtId="10" fontId="0" fillId="8" borderId="0" xfId="1" applyNumberFormat="1" applyFont="1" applyFill="1"/>
    <xf numFmtId="43" fontId="0" fillId="8" borderId="0" xfId="1" applyNumberFormat="1" applyFont="1" applyFill="1"/>
    <xf numFmtId="2" fontId="0" fillId="8" borderId="0" xfId="1" applyNumberFormat="1" applyFont="1" applyFill="1"/>
    <xf numFmtId="9" fontId="0" fillId="8" borderId="0" xfId="1" applyNumberFormat="1" applyFont="1" applyFill="1"/>
    <xf numFmtId="164" fontId="1" fillId="8" borderId="0" xfId="1" applyNumberFormat="1" applyFont="1" applyFill="1"/>
    <xf numFmtId="43" fontId="0" fillId="8" borderId="0" xfId="1" applyNumberFormat="1" applyFont="1" applyFill="1" applyBorder="1"/>
    <xf numFmtId="0" fontId="0" fillId="0" borderId="0" xfId="0" applyFont="1" applyBorder="1"/>
    <xf numFmtId="0" fontId="0" fillId="0" borderId="0" xfId="0" applyFont="1"/>
    <xf numFmtId="0" fontId="3" fillId="6" borderId="3" xfId="0" applyFont="1" applyFill="1" applyBorder="1"/>
    <xf numFmtId="0" fontId="0" fillId="0" borderId="3" xfId="0" applyFont="1" applyBorder="1"/>
    <xf numFmtId="49" fontId="0" fillId="0" borderId="3" xfId="0" applyNumberFormat="1" applyFont="1" applyBorder="1"/>
    <xf numFmtId="164" fontId="2" fillId="7" borderId="0" xfId="0" applyNumberFormat="1" applyFont="1" applyFill="1"/>
    <xf numFmtId="1" fontId="13" fillId="0" borderId="0" xfId="7" applyFont="1"/>
    <xf numFmtId="0" fontId="22" fillId="0" borderId="0" xfId="3" applyFont="1"/>
    <xf numFmtId="0" fontId="8" fillId="0" borderId="0" xfId="3"/>
    <xf numFmtId="0" fontId="8" fillId="0" borderId="0" xfId="3" applyFont="1"/>
    <xf numFmtId="0" fontId="3" fillId="8" borderId="0" xfId="0" quotePrefix="1" applyFont="1" applyFill="1"/>
    <xf numFmtId="1" fontId="13" fillId="2" borderId="8" xfId="7" applyFont="1" applyFill="1" applyBorder="1"/>
    <xf numFmtId="1" fontId="13" fillId="2" borderId="0" xfId="7" applyFont="1" applyFill="1" applyBorder="1"/>
    <xf numFmtId="41" fontId="13" fillId="2" borderId="9" xfId="7" applyNumberFormat="1" applyFont="1" applyFill="1" applyBorder="1" applyAlignment="1">
      <alignment horizontal="right"/>
    </xf>
    <xf numFmtId="10" fontId="17" fillId="2" borderId="0" xfId="7" applyNumberFormat="1" applyFont="1" applyFill="1" applyAlignment="1"/>
    <xf numFmtId="41" fontId="13" fillId="2" borderId="9" xfId="7" applyNumberFormat="1" applyFont="1" applyFill="1" applyBorder="1" applyAlignment="1" applyProtection="1">
      <alignment horizontal="right"/>
      <protection locked="0"/>
    </xf>
    <xf numFmtId="1" fontId="13" fillId="2" borderId="9" xfId="7" applyFont="1" applyFill="1" applyBorder="1"/>
    <xf numFmtId="1" fontId="12" fillId="2" borderId="0" xfId="7" applyFont="1" applyFill="1" applyAlignment="1">
      <alignment horizontal="centerContinuous"/>
    </xf>
    <xf numFmtId="1" fontId="13" fillId="2" borderId="0" xfId="7" applyFont="1" applyFill="1"/>
    <xf numFmtId="1" fontId="12" fillId="2" borderId="0" xfId="7" applyFont="1" applyFill="1" applyAlignment="1">
      <alignment horizontal="center"/>
    </xf>
    <xf numFmtId="1" fontId="12" fillId="2" borderId="0" xfId="7" applyFont="1" applyFill="1" applyAlignment="1"/>
    <xf numFmtId="1" fontId="13" fillId="2" borderId="0" xfId="7" applyFont="1" applyFill="1" applyAlignment="1">
      <alignment horizontal="right"/>
    </xf>
    <xf numFmtId="167" fontId="12" fillId="2" borderId="0" xfId="8" applyFont="1" applyFill="1" applyAlignment="1">
      <alignment horizontal="center"/>
    </xf>
    <xf numFmtId="1" fontId="12" fillId="2" borderId="0" xfId="7" applyFont="1" applyFill="1" applyAlignment="1">
      <alignment horizontal="left"/>
    </xf>
    <xf numFmtId="1" fontId="13" fillId="2" borderId="0" xfId="7" applyFont="1" applyFill="1" applyAlignment="1">
      <alignment horizontal="centerContinuous"/>
    </xf>
    <xf numFmtId="1" fontId="12" fillId="2" borderId="0" xfId="7" applyFont="1" applyFill="1"/>
    <xf numFmtId="166" fontId="12" fillId="2" borderId="0" xfId="7" applyNumberFormat="1" applyFont="1" applyFill="1" applyAlignment="1"/>
    <xf numFmtId="1" fontId="14" fillId="2" borderId="0" xfId="7" applyFont="1" applyFill="1" applyAlignment="1">
      <alignment horizontal="right"/>
    </xf>
    <xf numFmtId="15" fontId="12" fillId="2" borderId="0" xfId="7" applyNumberFormat="1" applyFont="1" applyFill="1" applyAlignment="1">
      <alignment horizontal="center"/>
    </xf>
    <xf numFmtId="1" fontId="13" fillId="2" borderId="0" xfId="7" applyFont="1" applyFill="1" applyAlignment="1">
      <alignment horizontal="center"/>
    </xf>
    <xf numFmtId="1" fontId="13" fillId="2" borderId="4" xfId="7" applyFont="1" applyFill="1" applyBorder="1"/>
    <xf numFmtId="1" fontId="12" fillId="2" borderId="2" xfId="7" applyFont="1" applyFill="1" applyBorder="1" applyAlignment="1"/>
    <xf numFmtId="1" fontId="13" fillId="2" borderId="2" xfId="7" applyFont="1" applyFill="1" applyBorder="1" applyAlignment="1"/>
    <xf numFmtId="1" fontId="12" fillId="2" borderId="2" xfId="7" applyFont="1" applyFill="1" applyBorder="1" applyAlignment="1">
      <alignment horizontal="center"/>
    </xf>
    <xf numFmtId="1" fontId="13" fillId="2" borderId="5" xfId="7" applyFont="1" applyFill="1" applyBorder="1" applyAlignment="1"/>
    <xf numFmtId="1" fontId="13" fillId="2" borderId="0" xfId="7" applyFont="1" applyFill="1" applyBorder="1" applyAlignment="1">
      <alignment horizontal="centerContinuous"/>
    </xf>
    <xf numFmtId="1" fontId="12" fillId="2" borderId="4" xfId="7" applyFont="1" applyFill="1" applyBorder="1" applyAlignment="1">
      <alignment horizontal="centerContinuous"/>
    </xf>
    <xf numFmtId="1" fontId="12" fillId="2" borderId="2" xfId="7" applyFont="1" applyFill="1" applyBorder="1" applyAlignment="1">
      <alignment horizontal="centerContinuous"/>
    </xf>
    <xf numFmtId="1" fontId="12" fillId="2" borderId="5" xfId="7" applyFont="1" applyFill="1" applyBorder="1" applyAlignment="1">
      <alignment horizontal="centerContinuous"/>
    </xf>
    <xf numFmtId="1" fontId="13" fillId="2" borderId="2" xfId="7" applyFont="1" applyFill="1" applyBorder="1"/>
    <xf numFmtId="1" fontId="13" fillId="2" borderId="5" xfId="7" applyFont="1" applyFill="1" applyBorder="1"/>
    <xf numFmtId="1" fontId="13" fillId="2" borderId="6" xfId="7" applyFont="1" applyFill="1" applyBorder="1"/>
    <xf numFmtId="1" fontId="12" fillId="2" borderId="1" xfId="7" applyFont="1" applyFill="1" applyBorder="1"/>
    <xf numFmtId="1" fontId="12" fillId="2" borderId="1" xfId="7" applyFont="1" applyFill="1" applyBorder="1" applyAlignment="1">
      <alignment horizontal="center"/>
    </xf>
    <xf numFmtId="1" fontId="12" fillId="2" borderId="7" xfId="7" applyFont="1" applyFill="1" applyBorder="1" applyAlignment="1">
      <alignment horizontal="center"/>
    </xf>
    <xf numFmtId="1" fontId="13" fillId="2" borderId="1" xfId="7" applyFont="1" applyFill="1" applyBorder="1"/>
    <xf numFmtId="1" fontId="12" fillId="2" borderId="1" xfId="7" applyFont="1" applyFill="1" applyBorder="1" applyAlignment="1">
      <alignment horizontal="right"/>
    </xf>
    <xf numFmtId="1" fontId="12" fillId="2" borderId="7" xfId="7" applyFont="1" applyFill="1" applyBorder="1" applyAlignment="1">
      <alignment horizontal="right"/>
    </xf>
    <xf numFmtId="1" fontId="12" fillId="2" borderId="6" xfId="7" applyFont="1" applyFill="1" applyBorder="1"/>
    <xf numFmtId="1" fontId="13" fillId="2" borderId="1" xfId="7" applyFont="1" applyFill="1" applyBorder="1" applyAlignment="1">
      <alignment horizontal="center"/>
    </xf>
    <xf numFmtId="37" fontId="12" fillId="2" borderId="1" xfId="7" applyNumberFormat="1" applyFont="1" applyFill="1" applyBorder="1" applyProtection="1">
      <protection locked="0"/>
    </xf>
    <xf numFmtId="37" fontId="13" fillId="2" borderId="0" xfId="7" applyNumberFormat="1" applyFont="1" applyFill="1"/>
    <xf numFmtId="1" fontId="13" fillId="2" borderId="2" xfId="7" applyFont="1" applyFill="1" applyBorder="1" applyAlignment="1">
      <alignment horizontal="center"/>
    </xf>
    <xf numFmtId="37" fontId="12" fillId="2" borderId="2" xfId="7" applyNumberFormat="1" applyFont="1" applyFill="1" applyBorder="1" applyProtection="1">
      <protection locked="0"/>
    </xf>
    <xf numFmtId="1" fontId="12" fillId="2" borderId="8" xfId="7" applyFont="1" applyFill="1" applyBorder="1"/>
    <xf numFmtId="41" fontId="13" fillId="2" borderId="9" xfId="7" applyNumberFormat="1" applyFont="1" applyFill="1" applyBorder="1"/>
    <xf numFmtId="170" fontId="13" fillId="2" borderId="0" xfId="7" applyNumberFormat="1" applyFont="1" applyFill="1" applyBorder="1"/>
    <xf numFmtId="41" fontId="13" fillId="2" borderId="0" xfId="7" applyNumberFormat="1" applyFont="1" applyFill="1" applyBorder="1"/>
    <xf numFmtId="1" fontId="13" fillId="2" borderId="8" xfId="7" quotePrefix="1" applyFont="1" applyFill="1" applyBorder="1" applyAlignment="1">
      <alignment horizontal="left"/>
    </xf>
    <xf numFmtId="1" fontId="13" fillId="2" borderId="0" xfId="7" quotePrefix="1" applyFont="1" applyFill="1" applyBorder="1" applyAlignment="1">
      <alignment horizontal="left"/>
    </xf>
    <xf numFmtId="41" fontId="12" fillId="2" borderId="9" xfId="7" applyNumberFormat="1" applyFont="1" applyFill="1" applyBorder="1" applyAlignment="1">
      <alignment horizontal="right"/>
    </xf>
    <xf numFmtId="41" fontId="13" fillId="2" borderId="1" xfId="7" applyNumberFormat="1" applyFont="1" applyFill="1" applyBorder="1"/>
    <xf numFmtId="41" fontId="13" fillId="2" borderId="7" xfId="7" applyNumberFormat="1" applyFont="1" applyFill="1" applyBorder="1" applyAlignment="1">
      <alignment horizontal="right"/>
    </xf>
    <xf numFmtId="1" fontId="13" fillId="2" borderId="6" xfId="7" quotePrefix="1" applyFont="1" applyFill="1" applyBorder="1" applyAlignment="1">
      <alignment horizontal="left"/>
    </xf>
    <xf numFmtId="1" fontId="13" fillId="2" borderId="1" xfId="7" quotePrefix="1" applyFont="1" applyFill="1" applyBorder="1"/>
    <xf numFmtId="1" fontId="13" fillId="2" borderId="4" xfId="7" applyFont="1" applyFill="1" applyBorder="1" applyAlignment="1">
      <alignment horizontal="centerContinuous"/>
    </xf>
    <xf numFmtId="1" fontId="13" fillId="2" borderId="2" xfId="7" applyFont="1" applyFill="1" applyBorder="1" applyAlignment="1">
      <alignment horizontal="left"/>
    </xf>
    <xf numFmtId="41" fontId="12" fillId="2" borderId="5" xfId="7" applyNumberFormat="1" applyFont="1" applyFill="1" applyBorder="1" applyAlignment="1">
      <alignment horizontal="right"/>
    </xf>
    <xf numFmtId="1" fontId="13" fillId="2" borderId="0" xfId="7" quotePrefix="1" applyFont="1" applyFill="1" applyBorder="1"/>
    <xf numFmtId="1" fontId="13" fillId="2" borderId="6" xfId="7" applyFont="1" applyFill="1" applyBorder="1" applyAlignment="1">
      <alignment horizontal="centerContinuous"/>
    </xf>
    <xf numFmtId="1" fontId="13" fillId="2" borderId="1" xfId="7" applyFont="1" applyFill="1" applyBorder="1" applyAlignment="1">
      <alignment horizontal="centerContinuous"/>
    </xf>
    <xf numFmtId="1" fontId="13" fillId="2" borderId="2" xfId="7" applyFont="1" applyFill="1" applyBorder="1" applyAlignment="1">
      <alignment horizontal="centerContinuous"/>
    </xf>
    <xf numFmtId="41" fontId="13" fillId="2" borderId="5" xfId="7" applyNumberFormat="1" applyFont="1" applyFill="1" applyBorder="1" applyAlignment="1">
      <alignment horizontal="right"/>
    </xf>
    <xf numFmtId="1" fontId="12" fillId="2" borderId="0" xfId="7" applyFont="1" applyFill="1" applyBorder="1"/>
    <xf numFmtId="41" fontId="13" fillId="2" borderId="0" xfId="7" applyNumberFormat="1" applyFont="1" applyFill="1"/>
    <xf numFmtId="1" fontId="13" fillId="2" borderId="1" xfId="7" applyFont="1" applyFill="1" applyBorder="1" applyAlignment="1">
      <alignment horizontal="left"/>
    </xf>
    <xf numFmtId="41" fontId="12" fillId="2" borderId="0" xfId="7" applyNumberFormat="1" applyFont="1" applyFill="1" applyBorder="1"/>
    <xf numFmtId="1" fontId="12" fillId="2" borderId="0" xfId="7" applyFont="1" applyFill="1" applyBorder="1" applyAlignment="1">
      <alignment horizontal="center"/>
    </xf>
    <xf numFmtId="1" fontId="13" fillId="2" borderId="8" xfId="7" applyFont="1" applyFill="1" applyBorder="1" applyAlignment="1"/>
    <xf numFmtId="1" fontId="13" fillId="2" borderId="0" xfId="7" applyFont="1" applyFill="1" applyBorder="1" applyAlignment="1">
      <alignment horizontal="center"/>
    </xf>
    <xf numFmtId="41" fontId="12" fillId="2" borderId="0" xfId="7" applyNumberFormat="1" applyFont="1" applyFill="1" applyAlignment="1">
      <alignment horizontal="left"/>
    </xf>
    <xf numFmtId="1" fontId="13" fillId="2" borderId="4" xfId="7" applyFont="1" applyFill="1" applyBorder="1" applyAlignment="1"/>
    <xf numFmtId="1" fontId="13" fillId="2" borderId="0" xfId="7" applyFont="1" applyFill="1" applyBorder="1" applyAlignment="1"/>
    <xf numFmtId="172" fontId="13" fillId="2" borderId="8" xfId="7" applyNumberFormat="1" applyFont="1" applyFill="1" applyBorder="1" applyAlignment="1" applyProtection="1">
      <protection locked="0"/>
    </xf>
    <xf numFmtId="172" fontId="13" fillId="2" borderId="0" xfId="7" applyNumberFormat="1" applyFont="1" applyFill="1" applyBorder="1" applyAlignment="1" applyProtection="1">
      <alignment horizontal="left"/>
      <protection locked="0"/>
    </xf>
    <xf numFmtId="1" fontId="12" fillId="2" borderId="0" xfId="7" applyFont="1" applyFill="1" applyBorder="1" applyAlignment="1">
      <alignment horizontal="centerContinuous"/>
    </xf>
    <xf numFmtId="41" fontId="13" fillId="2" borderId="0" xfId="7" applyNumberFormat="1" applyFont="1" applyFill="1" applyBorder="1" applyProtection="1">
      <protection locked="0"/>
    </xf>
    <xf numFmtId="1" fontId="13" fillId="2" borderId="1" xfId="7" quotePrefix="1" applyFont="1" applyFill="1" applyBorder="1" applyAlignment="1">
      <alignment horizontal="left"/>
    </xf>
    <xf numFmtId="41" fontId="12" fillId="2" borderId="7" xfId="7" applyNumberFormat="1" applyFont="1" applyFill="1" applyBorder="1"/>
    <xf numFmtId="1" fontId="13" fillId="2" borderId="0" xfId="7" applyFont="1" applyFill="1" applyBorder="1" applyAlignment="1">
      <alignment horizontal="left"/>
    </xf>
    <xf numFmtId="41" fontId="13" fillId="2" borderId="9" xfId="7" applyNumberFormat="1" applyFont="1" applyFill="1" applyBorder="1" applyProtection="1">
      <protection locked="0"/>
    </xf>
    <xf numFmtId="1" fontId="13" fillId="2" borderId="0" xfId="7" applyFont="1" applyFill="1" applyBorder="1" applyAlignment="1" applyProtection="1">
      <alignment horizontal="left"/>
      <protection locked="0"/>
    </xf>
    <xf numFmtId="1" fontId="12" fillId="2" borderId="0" xfId="7" applyFont="1" applyFill="1" applyBorder="1" applyAlignment="1" applyProtection="1">
      <alignment horizontal="center"/>
      <protection locked="0"/>
    </xf>
    <xf numFmtId="41" fontId="12" fillId="2" borderId="1" xfId="7" applyNumberFormat="1" applyFont="1" applyFill="1" applyBorder="1" applyAlignment="1">
      <alignment horizontal="centerContinuous"/>
    </xf>
    <xf numFmtId="1" fontId="12" fillId="2" borderId="1" xfId="7" applyFont="1" applyFill="1" applyBorder="1" applyAlignment="1"/>
    <xf numFmtId="41" fontId="12" fillId="2" borderId="7" xfId="7" applyNumberFormat="1" applyFont="1" applyFill="1" applyBorder="1" applyAlignment="1">
      <alignment horizontal="right"/>
    </xf>
    <xf numFmtId="173" fontId="13" fillId="2" borderId="9" xfId="8" applyNumberFormat="1" applyFont="1" applyFill="1" applyBorder="1" applyAlignment="1">
      <alignment horizontal="right"/>
    </xf>
    <xf numFmtId="41" fontId="13" fillId="2" borderId="0" xfId="7" applyNumberFormat="1" applyFont="1" applyFill="1" applyBorder="1" applyAlignment="1">
      <alignment horizontal="left"/>
    </xf>
    <xf numFmtId="1" fontId="13" fillId="2" borderId="10" xfId="7" applyFont="1" applyFill="1" applyBorder="1"/>
    <xf numFmtId="1" fontId="13" fillId="2" borderId="6" xfId="7" applyFont="1" applyFill="1" applyBorder="1" applyAlignment="1"/>
    <xf numFmtId="1" fontId="13" fillId="2" borderId="11" xfId="7" applyFont="1" applyFill="1" applyBorder="1" applyAlignment="1">
      <alignment horizontal="centerContinuous"/>
    </xf>
    <xf numFmtId="1" fontId="13" fillId="2" borderId="12" xfId="7" applyFont="1" applyFill="1" applyBorder="1" applyAlignment="1">
      <alignment horizontal="left"/>
    </xf>
    <xf numFmtId="1" fontId="13" fillId="2" borderId="12" xfId="7" applyFont="1" applyFill="1" applyBorder="1" applyAlignment="1">
      <alignment horizontal="centerContinuous"/>
    </xf>
    <xf numFmtId="1" fontId="13" fillId="2" borderId="13" xfId="7" applyFont="1" applyFill="1" applyBorder="1" applyAlignment="1">
      <alignment horizontal="right"/>
    </xf>
    <xf numFmtId="173" fontId="12" fillId="2" borderId="7" xfId="8" applyNumberFormat="1" applyFont="1" applyFill="1" applyBorder="1" applyAlignment="1">
      <alignment horizontal="right"/>
    </xf>
    <xf numFmtId="1" fontId="13" fillId="2" borderId="5" xfId="7" applyFont="1" applyFill="1" applyBorder="1" applyAlignment="1">
      <alignment horizontal="right"/>
    </xf>
    <xf numFmtId="1" fontId="12" fillId="2" borderId="1" xfId="7" quotePrefix="1" applyFont="1" applyFill="1" applyBorder="1" applyAlignment="1">
      <alignment horizontal="center"/>
    </xf>
    <xf numFmtId="10" fontId="13" fillId="2" borderId="0" xfId="9" applyNumberFormat="1" applyFont="1" applyFill="1" applyBorder="1"/>
    <xf numFmtId="164" fontId="13" fillId="2" borderId="9" xfId="11" applyNumberFormat="1" applyFont="1" applyFill="1" applyBorder="1" applyProtection="1">
      <protection locked="0"/>
    </xf>
    <xf numFmtId="1" fontId="13" fillId="2" borderId="0" xfId="7" applyFont="1" applyFill="1" applyAlignment="1">
      <alignment horizontal="left"/>
    </xf>
    <xf numFmtId="41" fontId="12" fillId="2" borderId="9" xfId="7" applyNumberFormat="1" applyFont="1" applyFill="1" applyBorder="1"/>
    <xf numFmtId="1" fontId="12" fillId="2" borderId="12" xfId="7" applyFont="1" applyFill="1" applyBorder="1" applyAlignment="1">
      <alignment horizontal="center"/>
    </xf>
    <xf numFmtId="41" fontId="13" fillId="2" borderId="13" xfId="7" applyNumberFormat="1" applyFont="1" applyFill="1" applyBorder="1"/>
    <xf numFmtId="1" fontId="13" fillId="2" borderId="11" xfId="7" applyFont="1" applyFill="1" applyBorder="1" applyAlignment="1" applyProtection="1">
      <alignment horizontal="centerContinuous"/>
      <protection locked="0"/>
    </xf>
    <xf numFmtId="1" fontId="12" fillId="2" borderId="12" xfId="7" applyFont="1" applyFill="1" applyBorder="1" applyAlignment="1">
      <alignment horizontal="centerContinuous"/>
    </xf>
    <xf numFmtId="1" fontId="12" fillId="2" borderId="12" xfId="7" applyFont="1" applyFill="1" applyBorder="1" applyAlignment="1" applyProtection="1">
      <alignment horizontal="centerContinuous"/>
      <protection locked="0"/>
    </xf>
    <xf numFmtId="1" fontId="12" fillId="2" borderId="12" xfId="7" applyFont="1" applyFill="1" applyBorder="1" applyAlignment="1" applyProtection="1">
      <alignment horizontal="center"/>
      <protection locked="0"/>
    </xf>
    <xf numFmtId="41" fontId="12" fillId="2" borderId="13" xfId="7" applyNumberFormat="1" applyFont="1" applyFill="1" applyBorder="1" applyProtection="1">
      <protection locked="0"/>
    </xf>
    <xf numFmtId="1" fontId="13" fillId="2" borderId="4" xfId="7" applyFont="1" applyFill="1" applyBorder="1" applyAlignment="1">
      <alignment horizontal="left"/>
    </xf>
    <xf numFmtId="41" fontId="12" fillId="2" borderId="5" xfId="7" applyNumberFormat="1" applyFont="1" applyFill="1" applyBorder="1" applyAlignment="1">
      <alignment horizontal="centerContinuous"/>
    </xf>
    <xf numFmtId="1" fontId="12" fillId="2" borderId="8" xfId="7" applyFont="1" applyFill="1" applyBorder="1" applyAlignment="1"/>
    <xf numFmtId="41" fontId="13" fillId="2" borderId="0" xfId="7" applyNumberFormat="1" applyFont="1" applyFill="1" applyBorder="1" applyAlignment="1">
      <alignment horizontal="right"/>
    </xf>
    <xf numFmtId="1" fontId="12" fillId="2" borderId="12" xfId="7" applyFont="1" applyFill="1" applyBorder="1" applyAlignment="1">
      <alignment horizontal="left"/>
    </xf>
    <xf numFmtId="41" fontId="12" fillId="2" borderId="13" xfId="7" applyNumberFormat="1" applyFont="1" applyFill="1" applyBorder="1"/>
    <xf numFmtId="1" fontId="13" fillId="2" borderId="11" xfId="7" applyFont="1" applyFill="1" applyBorder="1"/>
    <xf numFmtId="1" fontId="12" fillId="2" borderId="12" xfId="7" applyFont="1" applyFill="1" applyBorder="1"/>
    <xf numFmtId="1" fontId="13" fillId="2" borderId="12" xfId="7" applyFont="1" applyFill="1" applyBorder="1"/>
    <xf numFmtId="41" fontId="12" fillId="2" borderId="13" xfId="7" applyNumberFormat="1" applyFont="1" applyFill="1" applyBorder="1" applyAlignment="1">
      <alignment horizontal="right"/>
    </xf>
    <xf numFmtId="1" fontId="13" fillId="2" borderId="14" xfId="7" applyFont="1" applyFill="1" applyBorder="1"/>
    <xf numFmtId="1" fontId="12" fillId="2" borderId="14" xfId="7" applyFont="1" applyFill="1" applyBorder="1" applyAlignment="1">
      <alignment horizontal="center"/>
    </xf>
    <xf numFmtId="1" fontId="16" fillId="2" borderId="14" xfId="7" applyFont="1" applyFill="1" applyBorder="1"/>
    <xf numFmtId="15" fontId="12" fillId="2" borderId="0" xfId="7" applyNumberFormat="1" applyFont="1" applyFill="1" applyAlignment="1">
      <alignment horizontal="justify"/>
    </xf>
    <xf numFmtId="1" fontId="13" fillId="2" borderId="1" xfId="7" applyFont="1" applyFill="1" applyBorder="1" applyAlignment="1"/>
    <xf numFmtId="166" fontId="13" fillId="2" borderId="1" xfId="7" applyNumberFormat="1" applyFont="1" applyFill="1" applyBorder="1" applyAlignment="1">
      <alignment horizontal="center"/>
    </xf>
    <xf numFmtId="166" fontId="13" fillId="2" borderId="1" xfId="7" quotePrefix="1" applyNumberFormat="1" applyFont="1" applyFill="1" applyBorder="1" applyAlignment="1">
      <alignment horizontal="center"/>
    </xf>
    <xf numFmtId="166" fontId="13" fillId="2" borderId="1" xfId="7" applyNumberFormat="1" applyFont="1" applyFill="1" applyBorder="1"/>
    <xf numFmtId="1" fontId="18" fillId="2" borderId="0" xfId="7" applyFont="1" applyFill="1"/>
    <xf numFmtId="41" fontId="17" fillId="2" borderId="8" xfId="7" applyNumberFormat="1" applyFont="1" applyFill="1" applyBorder="1"/>
    <xf numFmtId="41" fontId="13" fillId="2" borderId="8" xfId="7" applyNumberFormat="1" applyFont="1" applyFill="1" applyBorder="1"/>
    <xf numFmtId="1" fontId="16" fillId="2" borderId="1" xfId="7" applyFont="1" applyFill="1" applyBorder="1"/>
    <xf numFmtId="1" fontId="12" fillId="2" borderId="14" xfId="7" applyFont="1" applyFill="1" applyBorder="1"/>
    <xf numFmtId="19" fontId="12" fillId="2" borderId="0" xfId="7" applyNumberFormat="1" applyFont="1" applyFill="1" applyBorder="1" applyAlignment="1">
      <alignment horizontal="left"/>
    </xf>
    <xf numFmtId="1" fontId="19" fillId="2" borderId="0" xfId="7" applyFont="1" applyFill="1"/>
    <xf numFmtId="164" fontId="14" fillId="2" borderId="0" xfId="10" applyNumberFormat="1" applyFont="1" applyFill="1"/>
    <xf numFmtId="1" fontId="13" fillId="4" borderId="0" xfId="7" applyFont="1" applyFill="1"/>
    <xf numFmtId="1" fontId="13" fillId="4" borderId="0" xfId="7" applyFont="1" applyFill="1" applyBorder="1"/>
    <xf numFmtId="1" fontId="13" fillId="4" borderId="0" xfId="7" quotePrefix="1" applyFont="1" applyFill="1" applyBorder="1" applyAlignment="1">
      <alignment horizontal="left"/>
    </xf>
    <xf numFmtId="172" fontId="13" fillId="4" borderId="0" xfId="7" applyNumberFormat="1" applyFont="1" applyFill="1" applyBorder="1" applyAlignment="1" applyProtection="1">
      <alignment horizontal="left"/>
      <protection locked="0"/>
    </xf>
    <xf numFmtId="1" fontId="13" fillId="4" borderId="0" xfId="7" applyFont="1" applyFill="1" applyBorder="1" applyAlignment="1">
      <alignment horizontal="left"/>
    </xf>
    <xf numFmtId="1" fontId="13" fillId="4" borderId="8" xfId="7" applyFont="1" applyFill="1" applyBorder="1" applyAlignment="1"/>
    <xf numFmtId="1" fontId="13" fillId="4" borderId="8" xfId="7" applyFont="1" applyFill="1" applyBorder="1"/>
    <xf numFmtId="1" fontId="13" fillId="4" borderId="0" xfId="7" applyFont="1" applyFill="1" applyAlignment="1">
      <alignment horizontal="center"/>
    </xf>
    <xf numFmtId="1" fontId="13" fillId="4" borderId="0" xfId="7" applyFont="1" applyFill="1" applyBorder="1" applyAlignment="1">
      <alignment horizontal="center"/>
    </xf>
    <xf numFmtId="41" fontId="13" fillId="4" borderId="0" xfId="7" applyNumberFormat="1" applyFont="1" applyFill="1" applyBorder="1" applyProtection="1">
      <protection locked="0"/>
    </xf>
    <xf numFmtId="41" fontId="13" fillId="4" borderId="0" xfId="7" applyNumberFormat="1" applyFont="1" applyFill="1" applyBorder="1"/>
    <xf numFmtId="1" fontId="12" fillId="4" borderId="0" xfId="7" applyFont="1" applyFill="1" applyBorder="1" applyAlignment="1">
      <alignment horizontal="centerContinuous"/>
    </xf>
    <xf numFmtId="166" fontId="17" fillId="4" borderId="11" xfId="7" quotePrefix="1" applyNumberFormat="1" applyFont="1" applyFill="1" applyBorder="1" applyAlignment="1">
      <alignment horizontal="center"/>
    </xf>
    <xf numFmtId="10" fontId="12" fillId="2" borderId="0" xfId="7" applyNumberFormat="1" applyFont="1" applyFill="1" applyAlignment="1"/>
    <xf numFmtId="1" fontId="13" fillId="2" borderId="0" xfId="7" quotePrefix="1" applyFont="1" applyFill="1" applyAlignment="1">
      <alignment horizontal="left"/>
    </xf>
    <xf numFmtId="1" fontId="13" fillId="2" borderId="0" xfId="7" applyFont="1" applyFill="1" applyAlignment="1"/>
    <xf numFmtId="167" fontId="12" fillId="4" borderId="0" xfId="8" applyFont="1" applyFill="1" applyAlignment="1">
      <alignment horizontal="left"/>
    </xf>
    <xf numFmtId="15" fontId="12" fillId="4" borderId="0" xfId="7" applyNumberFormat="1" applyFont="1" applyFill="1" applyAlignment="1">
      <alignment horizontal="left"/>
    </xf>
    <xf numFmtId="167" fontId="12" fillId="4" borderId="0" xfId="10" applyNumberFormat="1" applyFont="1" applyFill="1" applyAlignment="1">
      <alignment horizontal="left"/>
    </xf>
    <xf numFmtId="1" fontId="12" fillId="4" borderId="0" xfId="7" applyFont="1" applyFill="1" applyAlignment="1">
      <alignment horizontal="left"/>
    </xf>
    <xf numFmtId="41" fontId="13" fillId="4" borderId="9" xfId="7" applyNumberFormat="1" applyFont="1" applyFill="1" applyBorder="1"/>
    <xf numFmtId="41" fontId="13" fillId="4" borderId="9" xfId="7" applyNumberFormat="1" applyFont="1" applyFill="1" applyBorder="1" applyAlignment="1">
      <alignment horizontal="right"/>
    </xf>
    <xf numFmtId="1" fontId="13" fillId="4" borderId="8" xfId="7" applyFont="1" applyFill="1" applyBorder="1" applyAlignment="1">
      <alignment horizontal="left"/>
    </xf>
    <xf numFmtId="169" fontId="13" fillId="4" borderId="0" xfId="7" applyNumberFormat="1" applyFont="1" applyFill="1" applyBorder="1"/>
    <xf numFmtId="41" fontId="13" fillId="4" borderId="9" xfId="7" applyNumberFormat="1" applyFont="1" applyFill="1" applyBorder="1" applyAlignment="1" applyProtection="1">
      <alignment horizontal="right"/>
      <protection locked="0"/>
    </xf>
    <xf numFmtId="1" fontId="12" fillId="4" borderId="8" xfId="7" applyFont="1" applyFill="1" applyBorder="1" applyAlignment="1">
      <alignment horizontal="left"/>
    </xf>
    <xf numFmtId="41" fontId="12" fillId="4" borderId="0" xfId="7" applyNumberFormat="1" applyFont="1" applyFill="1" applyBorder="1" applyAlignment="1">
      <alignment horizontal="right"/>
    </xf>
    <xf numFmtId="1" fontId="12" fillId="4" borderId="0" xfId="7" applyFont="1" applyFill="1" applyBorder="1" applyAlignment="1">
      <alignment horizontal="center"/>
    </xf>
    <xf numFmtId="41" fontId="12" fillId="4" borderId="9" xfId="7" applyNumberFormat="1" applyFont="1" applyFill="1" applyBorder="1" applyAlignment="1">
      <alignment horizontal="right"/>
    </xf>
    <xf numFmtId="1" fontId="12" fillId="4" borderId="0" xfId="7" applyFont="1" applyFill="1" applyBorder="1" applyAlignment="1">
      <alignment horizontal="right"/>
    </xf>
    <xf numFmtId="1" fontId="13" fillId="4" borderId="8" xfId="7" applyFont="1" applyFill="1" applyBorder="1" applyAlignment="1">
      <alignment horizontal="centerContinuous"/>
    </xf>
    <xf numFmtId="41" fontId="12" fillId="4" borderId="0" xfId="7" applyNumberFormat="1" applyFont="1" applyFill="1" applyBorder="1" applyAlignment="1">
      <alignment horizontal="centerContinuous"/>
    </xf>
    <xf numFmtId="1" fontId="12" fillId="4" borderId="0" xfId="7" applyFont="1" applyFill="1" applyBorder="1" applyAlignment="1"/>
    <xf numFmtId="1" fontId="13" fillId="4" borderId="0" xfId="7" applyFont="1" applyFill="1" applyAlignment="1">
      <alignment horizontal="left"/>
    </xf>
    <xf numFmtId="1" fontId="12" fillId="4" borderId="8" xfId="7" applyFont="1" applyFill="1" applyBorder="1"/>
    <xf numFmtId="172" fontId="13" fillId="4" borderId="8" xfId="7" applyNumberFormat="1" applyFont="1" applyFill="1" applyBorder="1" applyAlignment="1" applyProtection="1">
      <protection locked="0"/>
    </xf>
    <xf numFmtId="172" fontId="13" fillId="4" borderId="8" xfId="7" applyNumberFormat="1" applyFont="1" applyFill="1" applyBorder="1" applyAlignment="1" applyProtection="1">
      <alignment horizontal="center"/>
      <protection locked="0"/>
    </xf>
    <xf numFmtId="1" fontId="12" fillId="4" borderId="8" xfId="7" applyFont="1" applyFill="1" applyBorder="1" applyAlignment="1">
      <alignment horizontal="centerContinuous"/>
    </xf>
    <xf numFmtId="41" fontId="13" fillId="4" borderId="0" xfId="7" applyNumberFormat="1" applyFont="1" applyFill="1" applyBorder="1" applyAlignment="1">
      <alignment horizontal="centerContinuous"/>
    </xf>
    <xf numFmtId="41" fontId="15" fillId="4" borderId="8" xfId="7" applyNumberFormat="1" applyFont="1" applyFill="1" applyBorder="1"/>
    <xf numFmtId="171" fontId="13" fillId="4" borderId="0" xfId="7" applyNumberFormat="1" applyFont="1" applyFill="1" applyBorder="1" applyProtection="1">
      <protection locked="0"/>
    </xf>
    <xf numFmtId="171" fontId="13" fillId="4" borderId="0" xfId="7" applyNumberFormat="1" applyFont="1" applyFill="1" applyBorder="1"/>
    <xf numFmtId="174" fontId="13" fillId="4" borderId="0" xfId="7" applyNumberFormat="1" applyFont="1" applyFill="1" applyBorder="1" applyProtection="1">
      <protection locked="0"/>
    </xf>
    <xf numFmtId="166" fontId="17" fillId="4" borderId="0" xfId="7" applyNumberFormat="1" applyFont="1" applyFill="1" applyAlignment="1"/>
    <xf numFmtId="166" fontId="17" fillId="4" borderId="0" xfId="9" applyNumberFormat="1" applyFont="1" applyFill="1" applyAlignment="1"/>
    <xf numFmtId="10" fontId="17" fillId="4" borderId="0" xfId="7" applyNumberFormat="1" applyFont="1" applyFill="1" applyAlignment="1"/>
    <xf numFmtId="166" fontId="12" fillId="4" borderId="0" xfId="7" applyNumberFormat="1" applyFont="1" applyFill="1" applyAlignment="1"/>
    <xf numFmtId="168" fontId="17" fillId="4" borderId="0" xfId="7" applyNumberFormat="1" applyFont="1" applyFill="1"/>
    <xf numFmtId="1" fontId="13" fillId="4" borderId="0" xfId="7" applyFont="1" applyFill="1" applyBorder="1" applyAlignment="1">
      <alignment horizontal="centerContinuous"/>
    </xf>
    <xf numFmtId="41" fontId="13" fillId="4" borderId="0" xfId="7" applyNumberFormat="1" applyFont="1" applyFill="1" applyBorder="1" applyAlignment="1">
      <alignment horizontal="left"/>
    </xf>
    <xf numFmtId="10" fontId="13" fillId="4" borderId="0" xfId="9" applyNumberFormat="1" applyFont="1" applyFill="1" applyBorder="1"/>
    <xf numFmtId="1" fontId="23" fillId="4" borderId="8" xfId="7" applyFont="1" applyFill="1" applyBorder="1"/>
    <xf numFmtId="41" fontId="13" fillId="4" borderId="0" xfId="7" applyNumberFormat="1" applyFont="1" applyFill="1" applyBorder="1" applyAlignment="1">
      <alignment horizontal="right"/>
    </xf>
    <xf numFmtId="176" fontId="17" fillId="4" borderId="0" xfId="7" applyNumberFormat="1" applyFont="1" applyFill="1"/>
    <xf numFmtId="0" fontId="24" fillId="0" borderId="0" xfId="0" applyFont="1" applyAlignment="1">
      <alignment horizontal="left" vertical="center" wrapText="1"/>
    </xf>
    <xf numFmtId="0" fontId="24" fillId="11" borderId="0" xfId="0" applyFont="1" applyFill="1" applyAlignment="1">
      <alignment horizontal="center" vertical="center" wrapText="1"/>
    </xf>
    <xf numFmtId="0" fontId="24" fillId="0" borderId="0" xfId="0" applyFont="1" applyAlignment="1">
      <alignment horizontal="right" vertical="center" wrapText="1"/>
    </xf>
    <xf numFmtId="0" fontId="24" fillId="0" borderId="0" xfId="0" applyFont="1" applyAlignment="1">
      <alignment horizontal="center" vertical="center" wrapText="1"/>
    </xf>
    <xf numFmtId="1" fontId="12" fillId="4" borderId="0" xfId="7" quotePrefix="1" applyFont="1" applyFill="1" applyAlignment="1">
      <alignment horizontal="left"/>
    </xf>
    <xf numFmtId="167" fontId="12" fillId="4" borderId="0" xfId="8" quotePrefix="1" applyFont="1" applyFill="1" applyAlignment="1">
      <alignment horizontal="left"/>
    </xf>
    <xf numFmtId="0" fontId="25" fillId="11" borderId="0" xfId="0" applyFont="1" applyFill="1" applyAlignment="1">
      <alignment horizontal="left" vertical="center" wrapText="1" indent="1"/>
    </xf>
    <xf numFmtId="0" fontId="25" fillId="11" borderId="0" xfId="0" applyFont="1" applyFill="1" applyAlignment="1">
      <alignment horizontal="center" vertical="center" wrapText="1"/>
    </xf>
    <xf numFmtId="0" fontId="25" fillId="11" borderId="0" xfId="0" applyFont="1" applyFill="1" applyAlignment="1">
      <alignment horizontal="right" vertical="center" wrapText="1" indent="1"/>
    </xf>
    <xf numFmtId="4" fontId="25" fillId="11" borderId="0" xfId="0" applyNumberFormat="1" applyFont="1" applyFill="1" applyAlignment="1">
      <alignment horizontal="right" vertical="center" wrapText="1" indent="1"/>
    </xf>
    <xf numFmtId="0" fontId="26" fillId="0" borderId="0" xfId="0" applyFont="1"/>
    <xf numFmtId="0" fontId="25" fillId="11" borderId="0" xfId="0" applyFont="1" applyFill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7" fillId="0" borderId="9" xfId="0" applyFont="1" applyBorder="1" applyAlignment="1">
      <alignment horizontal="right"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4" fontId="0" fillId="0" borderId="9" xfId="0" applyNumberFormat="1" applyBorder="1" applyAlignment="1">
      <alignment vertical="center" wrapText="1"/>
    </xf>
    <xf numFmtId="0" fontId="28" fillId="0" borderId="0" xfId="3" applyFont="1"/>
    <xf numFmtId="0" fontId="28" fillId="0" borderId="0" xfId="3" quotePrefix="1" applyFont="1"/>
    <xf numFmtId="0" fontId="29" fillId="0" borderId="0" xfId="3" applyFont="1"/>
    <xf numFmtId="0" fontId="3" fillId="0" borderId="0" xfId="0" applyFont="1"/>
    <xf numFmtId="164" fontId="12" fillId="0" borderId="0" xfId="11" applyNumberFormat="1" applyFont="1" applyBorder="1"/>
    <xf numFmtId="1" fontId="13" fillId="4" borderId="0" xfId="7" quotePrefix="1" applyFont="1" applyFill="1" applyBorder="1"/>
    <xf numFmtId="43" fontId="13" fillId="2" borderId="8" xfId="7" applyNumberFormat="1" applyFont="1" applyFill="1" applyBorder="1"/>
    <xf numFmtId="164" fontId="13" fillId="2" borderId="0" xfId="1" applyNumberFormat="1" applyFont="1" applyFill="1"/>
    <xf numFmtId="10" fontId="13" fillId="2" borderId="8" xfId="7" quotePrefix="1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5" fillId="11" borderId="0" xfId="0" applyFont="1" applyFill="1" applyAlignment="1">
      <alignment horizontal="right" vertical="center" wrapText="1" indent="1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7">
    <cellStyle name="Comma" xfId="1" builtinId="3"/>
    <cellStyle name="Comma [0] 2" xfId="5"/>
    <cellStyle name="Comma 2" xfId="2"/>
    <cellStyle name="Comma 3" xfId="10"/>
    <cellStyle name="Comma_DPU-0311FAJARMARINDOC32-CHP-1401BHP-2300RPM" xfId="8"/>
    <cellStyle name="Comma_HBS-020MITRA-1207BHP 1200RPM_farid" xfId="11"/>
    <cellStyle name="Grey" xfId="12"/>
    <cellStyle name="Input [yellow]" xfId="13"/>
    <cellStyle name="Normal" xfId="0" builtinId="0"/>
    <cellStyle name="Normal - Style1" xfId="14"/>
    <cellStyle name="Normal 2" xfId="3"/>
    <cellStyle name="Normal 2 2" xfId="16"/>
    <cellStyle name="Normal 3" xfId="6"/>
    <cellStyle name="Normal_HBS-020MITRA-1207BHP 1200RPM_farid" xfId="7"/>
    <cellStyle name="Percent [2]" xfId="15"/>
    <cellStyle name="Percent 2" xfId="4"/>
    <cellStyle name="Percent 3" xfId="9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</xdr:row>
      <xdr:rowOff>0</xdr:rowOff>
    </xdr:from>
    <xdr:to>
      <xdr:col>2</xdr:col>
      <xdr:colOff>19050</xdr:colOff>
      <xdr:row>14</xdr:row>
      <xdr:rowOff>9525</xdr:rowOff>
    </xdr:to>
    <xdr:sp macro="" textlink="">
      <xdr:nvSpPr>
        <xdr:cNvPr id="2" name="AutoShape 1" descr="spacer gif1"/>
        <xdr:cNvSpPr>
          <a:spLocks noChangeAspect="1" noChangeArrowheads="1"/>
        </xdr:cNvSpPr>
      </xdr:nvSpPr>
      <xdr:spPr bwMode="auto">
        <a:xfrm>
          <a:off x="3200400" y="571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sp macro="" textlink="">
      <xdr:nvSpPr>
        <xdr:cNvPr id="3" name="AutoShape 2" descr="spacer gif1"/>
        <xdr:cNvSpPr>
          <a:spLocks noChangeAspect="1" noChangeArrowheads="1"/>
        </xdr:cNvSpPr>
      </xdr:nvSpPr>
      <xdr:spPr bwMode="auto">
        <a:xfrm>
          <a:off x="6048375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19050</xdr:colOff>
      <xdr:row>14</xdr:row>
      <xdr:rowOff>9525</xdr:rowOff>
    </xdr:to>
    <xdr:sp macro="" textlink="">
      <xdr:nvSpPr>
        <xdr:cNvPr id="4" name="AutoShape 3" descr="spacer gif1"/>
        <xdr:cNvSpPr>
          <a:spLocks noChangeAspect="1" noChangeArrowheads="1"/>
        </xdr:cNvSpPr>
      </xdr:nvSpPr>
      <xdr:spPr bwMode="auto">
        <a:xfrm>
          <a:off x="6657975" y="571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19050</xdr:colOff>
      <xdr:row>14</xdr:row>
      <xdr:rowOff>9525</xdr:rowOff>
    </xdr:to>
    <xdr:sp macro="" textlink="">
      <xdr:nvSpPr>
        <xdr:cNvPr id="5" name="AutoShape 4" descr="spacer gif1"/>
        <xdr:cNvSpPr>
          <a:spLocks noChangeAspect="1" noChangeArrowheads="1"/>
        </xdr:cNvSpPr>
      </xdr:nvSpPr>
      <xdr:spPr bwMode="auto">
        <a:xfrm>
          <a:off x="7267575" y="571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9525</xdr:rowOff>
    </xdr:to>
    <xdr:sp macro="" textlink="">
      <xdr:nvSpPr>
        <xdr:cNvPr id="6" name="AutoShape 7" descr="spacer gif1"/>
        <xdr:cNvSpPr>
          <a:spLocks noChangeAspect="1" noChangeArrowheads="1"/>
        </xdr:cNvSpPr>
      </xdr:nvSpPr>
      <xdr:spPr bwMode="auto">
        <a:xfrm>
          <a:off x="3200400" y="762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9525</xdr:rowOff>
    </xdr:to>
    <xdr:sp macro="" textlink="">
      <xdr:nvSpPr>
        <xdr:cNvPr id="7" name="AutoShape 8" descr="spacer gif1"/>
        <xdr:cNvSpPr>
          <a:spLocks noChangeAspect="1" noChangeArrowheads="1"/>
        </xdr:cNvSpPr>
      </xdr:nvSpPr>
      <xdr:spPr bwMode="auto">
        <a:xfrm>
          <a:off x="6048375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19050</xdr:colOff>
      <xdr:row>15</xdr:row>
      <xdr:rowOff>9525</xdr:rowOff>
    </xdr:to>
    <xdr:sp macro="" textlink="">
      <xdr:nvSpPr>
        <xdr:cNvPr id="8" name="AutoShape 9" descr="spacer gif1"/>
        <xdr:cNvSpPr>
          <a:spLocks noChangeAspect="1" noChangeArrowheads="1"/>
        </xdr:cNvSpPr>
      </xdr:nvSpPr>
      <xdr:spPr bwMode="auto">
        <a:xfrm>
          <a:off x="6657975" y="762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19050</xdr:colOff>
      <xdr:row>15</xdr:row>
      <xdr:rowOff>9525</xdr:rowOff>
    </xdr:to>
    <xdr:sp macro="" textlink="">
      <xdr:nvSpPr>
        <xdr:cNvPr id="9" name="AutoShape 10" descr="spacer gif1"/>
        <xdr:cNvSpPr>
          <a:spLocks noChangeAspect="1" noChangeArrowheads="1"/>
        </xdr:cNvSpPr>
      </xdr:nvSpPr>
      <xdr:spPr bwMode="auto">
        <a:xfrm>
          <a:off x="7267575" y="762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19050</xdr:colOff>
      <xdr:row>16</xdr:row>
      <xdr:rowOff>9525</xdr:rowOff>
    </xdr:to>
    <xdr:sp macro="" textlink="">
      <xdr:nvSpPr>
        <xdr:cNvPr id="10" name="AutoShape 13" descr="spacer gif1"/>
        <xdr:cNvSpPr>
          <a:spLocks noChangeAspect="1" noChangeArrowheads="1"/>
        </xdr:cNvSpPr>
      </xdr:nvSpPr>
      <xdr:spPr bwMode="auto">
        <a:xfrm>
          <a:off x="3200400" y="952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9525</xdr:colOff>
      <xdr:row>16</xdr:row>
      <xdr:rowOff>9525</xdr:rowOff>
    </xdr:to>
    <xdr:sp macro="" textlink="">
      <xdr:nvSpPr>
        <xdr:cNvPr id="11" name="AutoShape 14" descr="spacer gif1"/>
        <xdr:cNvSpPr>
          <a:spLocks noChangeAspect="1" noChangeArrowheads="1"/>
        </xdr:cNvSpPr>
      </xdr:nvSpPr>
      <xdr:spPr bwMode="auto">
        <a:xfrm>
          <a:off x="6048375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19050</xdr:colOff>
      <xdr:row>16</xdr:row>
      <xdr:rowOff>9525</xdr:rowOff>
    </xdr:to>
    <xdr:sp macro="" textlink="">
      <xdr:nvSpPr>
        <xdr:cNvPr id="12" name="AutoShape 15" descr="spacer gif1"/>
        <xdr:cNvSpPr>
          <a:spLocks noChangeAspect="1" noChangeArrowheads="1"/>
        </xdr:cNvSpPr>
      </xdr:nvSpPr>
      <xdr:spPr bwMode="auto">
        <a:xfrm>
          <a:off x="6657975" y="952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19050</xdr:colOff>
      <xdr:row>16</xdr:row>
      <xdr:rowOff>9525</xdr:rowOff>
    </xdr:to>
    <xdr:sp macro="" textlink="">
      <xdr:nvSpPr>
        <xdr:cNvPr id="13" name="AutoShape 16" descr="spacer gif1"/>
        <xdr:cNvSpPr>
          <a:spLocks noChangeAspect="1" noChangeArrowheads="1"/>
        </xdr:cNvSpPr>
      </xdr:nvSpPr>
      <xdr:spPr bwMode="auto">
        <a:xfrm>
          <a:off x="7267575" y="952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19050</xdr:colOff>
      <xdr:row>17</xdr:row>
      <xdr:rowOff>9525</xdr:rowOff>
    </xdr:to>
    <xdr:sp macro="" textlink="">
      <xdr:nvSpPr>
        <xdr:cNvPr id="14" name="AutoShape 19" descr="spacer gif1"/>
        <xdr:cNvSpPr>
          <a:spLocks noChangeAspect="1" noChangeArrowheads="1"/>
        </xdr:cNvSpPr>
      </xdr:nvSpPr>
      <xdr:spPr bwMode="auto">
        <a:xfrm>
          <a:off x="3200400" y="1143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9525</xdr:colOff>
      <xdr:row>17</xdr:row>
      <xdr:rowOff>9525</xdr:rowOff>
    </xdr:to>
    <xdr:sp macro="" textlink="">
      <xdr:nvSpPr>
        <xdr:cNvPr id="15" name="AutoShape 20" descr="spacer gif1"/>
        <xdr:cNvSpPr>
          <a:spLocks noChangeAspect="1" noChangeArrowheads="1"/>
        </xdr:cNvSpPr>
      </xdr:nvSpPr>
      <xdr:spPr bwMode="auto">
        <a:xfrm>
          <a:off x="6048375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19050</xdr:colOff>
      <xdr:row>17</xdr:row>
      <xdr:rowOff>9525</xdr:rowOff>
    </xdr:to>
    <xdr:sp macro="" textlink="">
      <xdr:nvSpPr>
        <xdr:cNvPr id="16" name="AutoShape 21" descr="spacer gif1"/>
        <xdr:cNvSpPr>
          <a:spLocks noChangeAspect="1" noChangeArrowheads="1"/>
        </xdr:cNvSpPr>
      </xdr:nvSpPr>
      <xdr:spPr bwMode="auto">
        <a:xfrm>
          <a:off x="6657975" y="1143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19050</xdr:colOff>
      <xdr:row>17</xdr:row>
      <xdr:rowOff>9525</xdr:rowOff>
    </xdr:to>
    <xdr:sp macro="" textlink="">
      <xdr:nvSpPr>
        <xdr:cNvPr id="17" name="AutoShape 22" descr="spacer gif1"/>
        <xdr:cNvSpPr>
          <a:spLocks noChangeAspect="1" noChangeArrowheads="1"/>
        </xdr:cNvSpPr>
      </xdr:nvSpPr>
      <xdr:spPr bwMode="auto">
        <a:xfrm>
          <a:off x="7267575" y="1143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19050</xdr:colOff>
      <xdr:row>18</xdr:row>
      <xdr:rowOff>9525</xdr:rowOff>
    </xdr:to>
    <xdr:sp macro="" textlink="">
      <xdr:nvSpPr>
        <xdr:cNvPr id="18" name="AutoShape 25" descr="spacer gif1"/>
        <xdr:cNvSpPr>
          <a:spLocks noChangeAspect="1" noChangeArrowheads="1"/>
        </xdr:cNvSpPr>
      </xdr:nvSpPr>
      <xdr:spPr bwMode="auto">
        <a:xfrm>
          <a:off x="3200400" y="1333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9525</xdr:colOff>
      <xdr:row>18</xdr:row>
      <xdr:rowOff>9525</xdr:rowOff>
    </xdr:to>
    <xdr:sp macro="" textlink="">
      <xdr:nvSpPr>
        <xdr:cNvPr id="19" name="AutoShape 26" descr="spacer gif1"/>
        <xdr:cNvSpPr>
          <a:spLocks noChangeAspect="1" noChangeArrowheads="1"/>
        </xdr:cNvSpPr>
      </xdr:nvSpPr>
      <xdr:spPr bwMode="auto">
        <a:xfrm>
          <a:off x="6048375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</xdr:colOff>
      <xdr:row>18</xdr:row>
      <xdr:rowOff>9525</xdr:rowOff>
    </xdr:to>
    <xdr:sp macro="" textlink="">
      <xdr:nvSpPr>
        <xdr:cNvPr id="20" name="AutoShape 27" descr="spacer gif1"/>
        <xdr:cNvSpPr>
          <a:spLocks noChangeAspect="1" noChangeArrowheads="1"/>
        </xdr:cNvSpPr>
      </xdr:nvSpPr>
      <xdr:spPr bwMode="auto">
        <a:xfrm>
          <a:off x="6657975" y="1333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19050</xdr:colOff>
      <xdr:row>18</xdr:row>
      <xdr:rowOff>9525</xdr:rowOff>
    </xdr:to>
    <xdr:sp macro="" textlink="">
      <xdr:nvSpPr>
        <xdr:cNvPr id="21" name="AutoShape 28" descr="spacer gif1"/>
        <xdr:cNvSpPr>
          <a:spLocks noChangeAspect="1" noChangeArrowheads="1"/>
        </xdr:cNvSpPr>
      </xdr:nvSpPr>
      <xdr:spPr bwMode="auto">
        <a:xfrm>
          <a:off x="7267575" y="1333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19050</xdr:colOff>
      <xdr:row>19</xdr:row>
      <xdr:rowOff>9525</xdr:rowOff>
    </xdr:to>
    <xdr:sp macro="" textlink="">
      <xdr:nvSpPr>
        <xdr:cNvPr id="22" name="AutoShape 31" descr="spacer gif1"/>
        <xdr:cNvSpPr>
          <a:spLocks noChangeAspect="1" noChangeArrowheads="1"/>
        </xdr:cNvSpPr>
      </xdr:nvSpPr>
      <xdr:spPr bwMode="auto">
        <a:xfrm>
          <a:off x="3200400" y="1524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sp macro="" textlink="">
      <xdr:nvSpPr>
        <xdr:cNvPr id="23" name="AutoShape 32" descr="spacer gif1"/>
        <xdr:cNvSpPr>
          <a:spLocks noChangeAspect="1" noChangeArrowheads="1"/>
        </xdr:cNvSpPr>
      </xdr:nvSpPr>
      <xdr:spPr bwMode="auto">
        <a:xfrm>
          <a:off x="6048375" y="152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sp macro="" textlink="">
      <xdr:nvSpPr>
        <xdr:cNvPr id="24" name="AutoShape 33" descr="spacer gif1"/>
        <xdr:cNvSpPr>
          <a:spLocks noChangeAspect="1" noChangeArrowheads="1"/>
        </xdr:cNvSpPr>
      </xdr:nvSpPr>
      <xdr:spPr bwMode="auto">
        <a:xfrm>
          <a:off x="6657975" y="1524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19050</xdr:colOff>
      <xdr:row>19</xdr:row>
      <xdr:rowOff>9525</xdr:rowOff>
    </xdr:to>
    <xdr:sp macro="" textlink="">
      <xdr:nvSpPr>
        <xdr:cNvPr id="25" name="AutoShape 34" descr="spacer gif1"/>
        <xdr:cNvSpPr>
          <a:spLocks noChangeAspect="1" noChangeArrowheads="1"/>
        </xdr:cNvSpPr>
      </xdr:nvSpPr>
      <xdr:spPr bwMode="auto">
        <a:xfrm>
          <a:off x="7267575" y="1524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19050</xdr:colOff>
      <xdr:row>20</xdr:row>
      <xdr:rowOff>9525</xdr:rowOff>
    </xdr:to>
    <xdr:sp macro="" textlink="">
      <xdr:nvSpPr>
        <xdr:cNvPr id="26" name="AutoShape 37" descr="spacer gif1"/>
        <xdr:cNvSpPr>
          <a:spLocks noChangeAspect="1" noChangeArrowheads="1"/>
        </xdr:cNvSpPr>
      </xdr:nvSpPr>
      <xdr:spPr bwMode="auto">
        <a:xfrm>
          <a:off x="3200400" y="1714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9525</xdr:colOff>
      <xdr:row>20</xdr:row>
      <xdr:rowOff>9525</xdr:rowOff>
    </xdr:to>
    <xdr:sp macro="" textlink="">
      <xdr:nvSpPr>
        <xdr:cNvPr id="27" name="AutoShape 38" descr="spacer gif1"/>
        <xdr:cNvSpPr>
          <a:spLocks noChangeAspect="1" noChangeArrowheads="1"/>
        </xdr:cNvSpPr>
      </xdr:nvSpPr>
      <xdr:spPr bwMode="auto">
        <a:xfrm>
          <a:off x="6048375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sp macro="" textlink="">
      <xdr:nvSpPr>
        <xdr:cNvPr id="28" name="AutoShape 39" descr="spacer gif1"/>
        <xdr:cNvSpPr>
          <a:spLocks noChangeAspect="1" noChangeArrowheads="1"/>
        </xdr:cNvSpPr>
      </xdr:nvSpPr>
      <xdr:spPr bwMode="auto">
        <a:xfrm>
          <a:off x="6657975" y="1714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19050</xdr:colOff>
      <xdr:row>20</xdr:row>
      <xdr:rowOff>9525</xdr:rowOff>
    </xdr:to>
    <xdr:sp macro="" textlink="">
      <xdr:nvSpPr>
        <xdr:cNvPr id="29" name="AutoShape 40" descr="spacer gif1"/>
        <xdr:cNvSpPr>
          <a:spLocks noChangeAspect="1" noChangeArrowheads="1"/>
        </xdr:cNvSpPr>
      </xdr:nvSpPr>
      <xdr:spPr bwMode="auto">
        <a:xfrm>
          <a:off x="7267575" y="1714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19050</xdr:colOff>
      <xdr:row>21</xdr:row>
      <xdr:rowOff>9525</xdr:rowOff>
    </xdr:to>
    <xdr:sp macro="" textlink="">
      <xdr:nvSpPr>
        <xdr:cNvPr id="30" name="AutoShape 43" descr="spacer gif1"/>
        <xdr:cNvSpPr>
          <a:spLocks noChangeAspect="1" noChangeArrowheads="1"/>
        </xdr:cNvSpPr>
      </xdr:nvSpPr>
      <xdr:spPr bwMode="auto">
        <a:xfrm>
          <a:off x="3200400" y="1905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9525</xdr:colOff>
      <xdr:row>21</xdr:row>
      <xdr:rowOff>9525</xdr:rowOff>
    </xdr:to>
    <xdr:sp macro="" textlink="">
      <xdr:nvSpPr>
        <xdr:cNvPr id="31" name="AutoShape 44" descr="spacer gif1"/>
        <xdr:cNvSpPr>
          <a:spLocks noChangeAspect="1" noChangeArrowheads="1"/>
        </xdr:cNvSpPr>
      </xdr:nvSpPr>
      <xdr:spPr bwMode="auto">
        <a:xfrm>
          <a:off x="6048375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19050</xdr:colOff>
      <xdr:row>21</xdr:row>
      <xdr:rowOff>9525</xdr:rowOff>
    </xdr:to>
    <xdr:sp macro="" textlink="">
      <xdr:nvSpPr>
        <xdr:cNvPr id="32" name="AutoShape 45" descr="spacer gif1"/>
        <xdr:cNvSpPr>
          <a:spLocks noChangeAspect="1" noChangeArrowheads="1"/>
        </xdr:cNvSpPr>
      </xdr:nvSpPr>
      <xdr:spPr bwMode="auto">
        <a:xfrm>
          <a:off x="6657975" y="1905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19050</xdr:colOff>
      <xdr:row>21</xdr:row>
      <xdr:rowOff>9525</xdr:rowOff>
    </xdr:to>
    <xdr:sp macro="" textlink="">
      <xdr:nvSpPr>
        <xdr:cNvPr id="33" name="AutoShape 46" descr="spacer gif1"/>
        <xdr:cNvSpPr>
          <a:spLocks noChangeAspect="1" noChangeArrowheads="1"/>
        </xdr:cNvSpPr>
      </xdr:nvSpPr>
      <xdr:spPr bwMode="auto">
        <a:xfrm>
          <a:off x="7267575" y="1905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19050</xdr:colOff>
      <xdr:row>22</xdr:row>
      <xdr:rowOff>9525</xdr:rowOff>
    </xdr:to>
    <xdr:sp macro="" textlink="">
      <xdr:nvSpPr>
        <xdr:cNvPr id="34" name="AutoShape 49" descr="spacer gif1"/>
        <xdr:cNvSpPr>
          <a:spLocks noChangeAspect="1" noChangeArrowheads="1"/>
        </xdr:cNvSpPr>
      </xdr:nvSpPr>
      <xdr:spPr bwMode="auto">
        <a:xfrm>
          <a:off x="3200400" y="2095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sp macro="" textlink="">
      <xdr:nvSpPr>
        <xdr:cNvPr id="35" name="AutoShape 50" descr="spacer gif1"/>
        <xdr:cNvSpPr>
          <a:spLocks noChangeAspect="1" noChangeArrowheads="1"/>
        </xdr:cNvSpPr>
      </xdr:nvSpPr>
      <xdr:spPr bwMode="auto">
        <a:xfrm>
          <a:off x="6048375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19050</xdr:colOff>
      <xdr:row>22</xdr:row>
      <xdr:rowOff>9525</xdr:rowOff>
    </xdr:to>
    <xdr:sp macro="" textlink="">
      <xdr:nvSpPr>
        <xdr:cNvPr id="36" name="AutoShape 51" descr="spacer gif1"/>
        <xdr:cNvSpPr>
          <a:spLocks noChangeAspect="1" noChangeArrowheads="1"/>
        </xdr:cNvSpPr>
      </xdr:nvSpPr>
      <xdr:spPr bwMode="auto">
        <a:xfrm>
          <a:off x="6657975" y="2095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19050</xdr:colOff>
      <xdr:row>22</xdr:row>
      <xdr:rowOff>9525</xdr:rowOff>
    </xdr:to>
    <xdr:sp macro="" textlink="">
      <xdr:nvSpPr>
        <xdr:cNvPr id="37" name="AutoShape 52" descr="spacer gif1"/>
        <xdr:cNvSpPr>
          <a:spLocks noChangeAspect="1" noChangeArrowheads="1"/>
        </xdr:cNvSpPr>
      </xdr:nvSpPr>
      <xdr:spPr bwMode="auto">
        <a:xfrm>
          <a:off x="7267575" y="2095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19050</xdr:colOff>
      <xdr:row>23</xdr:row>
      <xdr:rowOff>9525</xdr:rowOff>
    </xdr:to>
    <xdr:sp macro="" textlink="">
      <xdr:nvSpPr>
        <xdr:cNvPr id="38" name="AutoShape 55" descr="spacer gif1"/>
        <xdr:cNvSpPr>
          <a:spLocks noChangeAspect="1" noChangeArrowheads="1"/>
        </xdr:cNvSpPr>
      </xdr:nvSpPr>
      <xdr:spPr bwMode="auto">
        <a:xfrm>
          <a:off x="3200400" y="2286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sp macro="" textlink="">
      <xdr:nvSpPr>
        <xdr:cNvPr id="39" name="AutoShape 56" descr="spacer gif1"/>
        <xdr:cNvSpPr>
          <a:spLocks noChangeAspect="1" noChangeArrowheads="1"/>
        </xdr:cNvSpPr>
      </xdr:nvSpPr>
      <xdr:spPr bwMode="auto">
        <a:xfrm>
          <a:off x="6048375" y="228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19050</xdr:colOff>
      <xdr:row>23</xdr:row>
      <xdr:rowOff>9525</xdr:rowOff>
    </xdr:to>
    <xdr:sp macro="" textlink="">
      <xdr:nvSpPr>
        <xdr:cNvPr id="40" name="AutoShape 57" descr="spacer gif1"/>
        <xdr:cNvSpPr>
          <a:spLocks noChangeAspect="1" noChangeArrowheads="1"/>
        </xdr:cNvSpPr>
      </xdr:nvSpPr>
      <xdr:spPr bwMode="auto">
        <a:xfrm>
          <a:off x="6657975" y="2286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19050</xdr:colOff>
      <xdr:row>23</xdr:row>
      <xdr:rowOff>9525</xdr:rowOff>
    </xdr:to>
    <xdr:sp macro="" textlink="">
      <xdr:nvSpPr>
        <xdr:cNvPr id="41" name="AutoShape 58" descr="spacer gif1"/>
        <xdr:cNvSpPr>
          <a:spLocks noChangeAspect="1" noChangeArrowheads="1"/>
        </xdr:cNvSpPr>
      </xdr:nvSpPr>
      <xdr:spPr bwMode="auto">
        <a:xfrm>
          <a:off x="7267575" y="2286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19050</xdr:colOff>
      <xdr:row>24</xdr:row>
      <xdr:rowOff>9525</xdr:rowOff>
    </xdr:to>
    <xdr:sp macro="" textlink="">
      <xdr:nvSpPr>
        <xdr:cNvPr id="42" name="AutoShape 61" descr="spacer gif1"/>
        <xdr:cNvSpPr>
          <a:spLocks noChangeAspect="1" noChangeArrowheads="1"/>
        </xdr:cNvSpPr>
      </xdr:nvSpPr>
      <xdr:spPr bwMode="auto">
        <a:xfrm>
          <a:off x="3200400" y="2476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sp macro="" textlink="">
      <xdr:nvSpPr>
        <xdr:cNvPr id="43" name="AutoShape 62" descr="spacer gif1"/>
        <xdr:cNvSpPr>
          <a:spLocks noChangeAspect="1" noChangeArrowheads="1"/>
        </xdr:cNvSpPr>
      </xdr:nvSpPr>
      <xdr:spPr bwMode="auto">
        <a:xfrm>
          <a:off x="6048375" y="247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19050</xdr:colOff>
      <xdr:row>24</xdr:row>
      <xdr:rowOff>9525</xdr:rowOff>
    </xdr:to>
    <xdr:sp macro="" textlink="">
      <xdr:nvSpPr>
        <xdr:cNvPr id="44" name="AutoShape 63" descr="spacer gif1"/>
        <xdr:cNvSpPr>
          <a:spLocks noChangeAspect="1" noChangeArrowheads="1"/>
        </xdr:cNvSpPr>
      </xdr:nvSpPr>
      <xdr:spPr bwMode="auto">
        <a:xfrm>
          <a:off x="6657975" y="2476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19050</xdr:colOff>
      <xdr:row>24</xdr:row>
      <xdr:rowOff>9525</xdr:rowOff>
    </xdr:to>
    <xdr:sp macro="" textlink="">
      <xdr:nvSpPr>
        <xdr:cNvPr id="45" name="AutoShape 64" descr="spacer gif1"/>
        <xdr:cNvSpPr>
          <a:spLocks noChangeAspect="1" noChangeArrowheads="1"/>
        </xdr:cNvSpPr>
      </xdr:nvSpPr>
      <xdr:spPr bwMode="auto">
        <a:xfrm>
          <a:off x="7267575" y="2476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19050</xdr:colOff>
      <xdr:row>25</xdr:row>
      <xdr:rowOff>9525</xdr:rowOff>
    </xdr:to>
    <xdr:sp macro="" textlink="">
      <xdr:nvSpPr>
        <xdr:cNvPr id="46" name="AutoShape 67" descr="spacer gif1"/>
        <xdr:cNvSpPr>
          <a:spLocks noChangeAspect="1" noChangeArrowheads="1"/>
        </xdr:cNvSpPr>
      </xdr:nvSpPr>
      <xdr:spPr bwMode="auto">
        <a:xfrm>
          <a:off x="3200400" y="2667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sp macro="" textlink="">
      <xdr:nvSpPr>
        <xdr:cNvPr id="47" name="AutoShape 68" descr="spacer gif1"/>
        <xdr:cNvSpPr>
          <a:spLocks noChangeAspect="1" noChangeArrowheads="1"/>
        </xdr:cNvSpPr>
      </xdr:nvSpPr>
      <xdr:spPr bwMode="auto">
        <a:xfrm>
          <a:off x="6048375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</xdr:colOff>
      <xdr:row>25</xdr:row>
      <xdr:rowOff>9525</xdr:rowOff>
    </xdr:to>
    <xdr:sp macro="" textlink="">
      <xdr:nvSpPr>
        <xdr:cNvPr id="48" name="AutoShape 69" descr="spacer gif1"/>
        <xdr:cNvSpPr>
          <a:spLocks noChangeAspect="1" noChangeArrowheads="1"/>
        </xdr:cNvSpPr>
      </xdr:nvSpPr>
      <xdr:spPr bwMode="auto">
        <a:xfrm>
          <a:off x="6657975" y="2667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19050</xdr:colOff>
      <xdr:row>25</xdr:row>
      <xdr:rowOff>9525</xdr:rowOff>
    </xdr:to>
    <xdr:sp macro="" textlink="">
      <xdr:nvSpPr>
        <xdr:cNvPr id="49" name="AutoShape 70" descr="spacer gif1"/>
        <xdr:cNvSpPr>
          <a:spLocks noChangeAspect="1" noChangeArrowheads="1"/>
        </xdr:cNvSpPr>
      </xdr:nvSpPr>
      <xdr:spPr bwMode="auto">
        <a:xfrm>
          <a:off x="7267575" y="2667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19050</xdr:colOff>
      <xdr:row>26</xdr:row>
      <xdr:rowOff>9525</xdr:rowOff>
    </xdr:to>
    <xdr:sp macro="" textlink="">
      <xdr:nvSpPr>
        <xdr:cNvPr id="50" name="AutoShape 73" descr="spacer gif1"/>
        <xdr:cNvSpPr>
          <a:spLocks noChangeAspect="1" noChangeArrowheads="1"/>
        </xdr:cNvSpPr>
      </xdr:nvSpPr>
      <xdr:spPr bwMode="auto">
        <a:xfrm>
          <a:off x="3200400" y="2857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sp macro="" textlink="">
      <xdr:nvSpPr>
        <xdr:cNvPr id="51" name="AutoShape 74" descr="spacer gif1"/>
        <xdr:cNvSpPr>
          <a:spLocks noChangeAspect="1" noChangeArrowheads="1"/>
        </xdr:cNvSpPr>
      </xdr:nvSpPr>
      <xdr:spPr bwMode="auto">
        <a:xfrm>
          <a:off x="6048375" y="285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19050</xdr:colOff>
      <xdr:row>26</xdr:row>
      <xdr:rowOff>9525</xdr:rowOff>
    </xdr:to>
    <xdr:sp macro="" textlink="">
      <xdr:nvSpPr>
        <xdr:cNvPr id="52" name="AutoShape 75" descr="spacer gif1"/>
        <xdr:cNvSpPr>
          <a:spLocks noChangeAspect="1" noChangeArrowheads="1"/>
        </xdr:cNvSpPr>
      </xdr:nvSpPr>
      <xdr:spPr bwMode="auto">
        <a:xfrm>
          <a:off x="6657975" y="2857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19050</xdr:colOff>
      <xdr:row>26</xdr:row>
      <xdr:rowOff>9525</xdr:rowOff>
    </xdr:to>
    <xdr:sp macro="" textlink="">
      <xdr:nvSpPr>
        <xdr:cNvPr id="53" name="AutoShape 76" descr="spacer gif1"/>
        <xdr:cNvSpPr>
          <a:spLocks noChangeAspect="1" noChangeArrowheads="1"/>
        </xdr:cNvSpPr>
      </xdr:nvSpPr>
      <xdr:spPr bwMode="auto">
        <a:xfrm>
          <a:off x="7267575" y="2857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19050</xdr:colOff>
      <xdr:row>27</xdr:row>
      <xdr:rowOff>9525</xdr:rowOff>
    </xdr:to>
    <xdr:sp macro="" textlink="">
      <xdr:nvSpPr>
        <xdr:cNvPr id="54" name="AutoShape 79" descr="spacer gif1"/>
        <xdr:cNvSpPr>
          <a:spLocks noChangeAspect="1" noChangeArrowheads="1"/>
        </xdr:cNvSpPr>
      </xdr:nvSpPr>
      <xdr:spPr bwMode="auto">
        <a:xfrm>
          <a:off x="3200400" y="3048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sp macro="" textlink="">
      <xdr:nvSpPr>
        <xdr:cNvPr id="55" name="AutoShape 80" descr="spacer gif1"/>
        <xdr:cNvSpPr>
          <a:spLocks noChangeAspect="1" noChangeArrowheads="1"/>
        </xdr:cNvSpPr>
      </xdr:nvSpPr>
      <xdr:spPr bwMode="auto">
        <a:xfrm>
          <a:off x="604837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19050</xdr:colOff>
      <xdr:row>27</xdr:row>
      <xdr:rowOff>9525</xdr:rowOff>
    </xdr:to>
    <xdr:sp macro="" textlink="">
      <xdr:nvSpPr>
        <xdr:cNvPr id="56" name="AutoShape 81" descr="spacer gif1"/>
        <xdr:cNvSpPr>
          <a:spLocks noChangeAspect="1" noChangeArrowheads="1"/>
        </xdr:cNvSpPr>
      </xdr:nvSpPr>
      <xdr:spPr bwMode="auto">
        <a:xfrm>
          <a:off x="6657975" y="3048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19050</xdr:colOff>
      <xdr:row>27</xdr:row>
      <xdr:rowOff>9525</xdr:rowOff>
    </xdr:to>
    <xdr:sp macro="" textlink="">
      <xdr:nvSpPr>
        <xdr:cNvPr id="57" name="AutoShape 82" descr="spacer gif1"/>
        <xdr:cNvSpPr>
          <a:spLocks noChangeAspect="1" noChangeArrowheads="1"/>
        </xdr:cNvSpPr>
      </xdr:nvSpPr>
      <xdr:spPr bwMode="auto">
        <a:xfrm>
          <a:off x="7267575" y="3048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19050</xdr:colOff>
      <xdr:row>28</xdr:row>
      <xdr:rowOff>9525</xdr:rowOff>
    </xdr:to>
    <xdr:sp macro="" textlink="">
      <xdr:nvSpPr>
        <xdr:cNvPr id="58" name="AutoShape 85" descr="spacer gif1"/>
        <xdr:cNvSpPr>
          <a:spLocks noChangeAspect="1" noChangeArrowheads="1"/>
        </xdr:cNvSpPr>
      </xdr:nvSpPr>
      <xdr:spPr bwMode="auto">
        <a:xfrm>
          <a:off x="3200400" y="3238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sp macro="" textlink="">
      <xdr:nvSpPr>
        <xdr:cNvPr id="59" name="AutoShape 86" descr="spacer gif1"/>
        <xdr:cNvSpPr>
          <a:spLocks noChangeAspect="1" noChangeArrowheads="1"/>
        </xdr:cNvSpPr>
      </xdr:nvSpPr>
      <xdr:spPr bwMode="auto">
        <a:xfrm>
          <a:off x="6048375" y="323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</xdr:colOff>
      <xdr:row>28</xdr:row>
      <xdr:rowOff>9525</xdr:rowOff>
    </xdr:to>
    <xdr:sp macro="" textlink="">
      <xdr:nvSpPr>
        <xdr:cNvPr id="60" name="AutoShape 87" descr="spacer gif1"/>
        <xdr:cNvSpPr>
          <a:spLocks noChangeAspect="1" noChangeArrowheads="1"/>
        </xdr:cNvSpPr>
      </xdr:nvSpPr>
      <xdr:spPr bwMode="auto">
        <a:xfrm>
          <a:off x="6657975" y="3238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19050</xdr:colOff>
      <xdr:row>28</xdr:row>
      <xdr:rowOff>9525</xdr:rowOff>
    </xdr:to>
    <xdr:sp macro="" textlink="">
      <xdr:nvSpPr>
        <xdr:cNvPr id="61" name="AutoShape 88" descr="spacer gif1"/>
        <xdr:cNvSpPr>
          <a:spLocks noChangeAspect="1" noChangeArrowheads="1"/>
        </xdr:cNvSpPr>
      </xdr:nvSpPr>
      <xdr:spPr bwMode="auto">
        <a:xfrm>
          <a:off x="7267575" y="3238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19050</xdr:colOff>
      <xdr:row>29</xdr:row>
      <xdr:rowOff>9525</xdr:rowOff>
    </xdr:to>
    <xdr:sp macro="" textlink="">
      <xdr:nvSpPr>
        <xdr:cNvPr id="62" name="AutoShape 91" descr="spacer gif1"/>
        <xdr:cNvSpPr>
          <a:spLocks noChangeAspect="1" noChangeArrowheads="1"/>
        </xdr:cNvSpPr>
      </xdr:nvSpPr>
      <xdr:spPr bwMode="auto">
        <a:xfrm>
          <a:off x="3200400" y="3429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9525</xdr:colOff>
      <xdr:row>29</xdr:row>
      <xdr:rowOff>9525</xdr:rowOff>
    </xdr:to>
    <xdr:sp macro="" textlink="">
      <xdr:nvSpPr>
        <xdr:cNvPr id="63" name="AutoShape 92" descr="spacer gif1"/>
        <xdr:cNvSpPr>
          <a:spLocks noChangeAspect="1" noChangeArrowheads="1"/>
        </xdr:cNvSpPr>
      </xdr:nvSpPr>
      <xdr:spPr bwMode="auto">
        <a:xfrm>
          <a:off x="6048375" y="342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19050</xdr:colOff>
      <xdr:row>29</xdr:row>
      <xdr:rowOff>9525</xdr:rowOff>
    </xdr:to>
    <xdr:sp macro="" textlink="">
      <xdr:nvSpPr>
        <xdr:cNvPr id="64" name="AutoShape 93" descr="spacer gif1"/>
        <xdr:cNvSpPr>
          <a:spLocks noChangeAspect="1" noChangeArrowheads="1"/>
        </xdr:cNvSpPr>
      </xdr:nvSpPr>
      <xdr:spPr bwMode="auto">
        <a:xfrm>
          <a:off x="6657975" y="3429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19050</xdr:colOff>
      <xdr:row>29</xdr:row>
      <xdr:rowOff>9525</xdr:rowOff>
    </xdr:to>
    <xdr:sp macro="" textlink="">
      <xdr:nvSpPr>
        <xdr:cNvPr id="65" name="AutoShape 94" descr="spacer gif1"/>
        <xdr:cNvSpPr>
          <a:spLocks noChangeAspect="1" noChangeArrowheads="1"/>
        </xdr:cNvSpPr>
      </xdr:nvSpPr>
      <xdr:spPr bwMode="auto">
        <a:xfrm>
          <a:off x="7267575" y="3429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19050</xdr:colOff>
      <xdr:row>30</xdr:row>
      <xdr:rowOff>9525</xdr:rowOff>
    </xdr:to>
    <xdr:sp macro="" textlink="">
      <xdr:nvSpPr>
        <xdr:cNvPr id="66" name="AutoShape 97" descr="spacer gif1"/>
        <xdr:cNvSpPr>
          <a:spLocks noChangeAspect="1" noChangeArrowheads="1"/>
        </xdr:cNvSpPr>
      </xdr:nvSpPr>
      <xdr:spPr bwMode="auto">
        <a:xfrm>
          <a:off x="3200400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9525</xdr:colOff>
      <xdr:row>30</xdr:row>
      <xdr:rowOff>9525</xdr:rowOff>
    </xdr:to>
    <xdr:sp macro="" textlink="">
      <xdr:nvSpPr>
        <xdr:cNvPr id="67" name="AutoShape 98" descr="spacer gif1"/>
        <xdr:cNvSpPr>
          <a:spLocks noChangeAspect="1" noChangeArrowheads="1"/>
        </xdr:cNvSpPr>
      </xdr:nvSpPr>
      <xdr:spPr bwMode="auto">
        <a:xfrm>
          <a:off x="6048375" y="361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19050</xdr:colOff>
      <xdr:row>30</xdr:row>
      <xdr:rowOff>9525</xdr:rowOff>
    </xdr:to>
    <xdr:sp macro="" textlink="">
      <xdr:nvSpPr>
        <xdr:cNvPr id="68" name="AutoShape 99" descr="spacer gif1"/>
        <xdr:cNvSpPr>
          <a:spLocks noChangeAspect="1" noChangeArrowheads="1"/>
        </xdr:cNvSpPr>
      </xdr:nvSpPr>
      <xdr:spPr bwMode="auto">
        <a:xfrm>
          <a:off x="6657975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19050</xdr:colOff>
      <xdr:row>30</xdr:row>
      <xdr:rowOff>9525</xdr:rowOff>
    </xdr:to>
    <xdr:sp macro="" textlink="">
      <xdr:nvSpPr>
        <xdr:cNvPr id="69" name="AutoShape 100" descr="spacer gif1"/>
        <xdr:cNvSpPr>
          <a:spLocks noChangeAspect="1" noChangeArrowheads="1"/>
        </xdr:cNvSpPr>
      </xdr:nvSpPr>
      <xdr:spPr bwMode="auto">
        <a:xfrm>
          <a:off x="7267575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19050</xdr:colOff>
      <xdr:row>30</xdr:row>
      <xdr:rowOff>9525</xdr:rowOff>
    </xdr:to>
    <xdr:sp macro="" textlink="">
      <xdr:nvSpPr>
        <xdr:cNvPr id="70" name="AutoShape 103" descr="spacer gif1"/>
        <xdr:cNvSpPr>
          <a:spLocks noChangeAspect="1" noChangeArrowheads="1"/>
        </xdr:cNvSpPr>
      </xdr:nvSpPr>
      <xdr:spPr bwMode="auto">
        <a:xfrm>
          <a:off x="3200400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9525</xdr:colOff>
      <xdr:row>30</xdr:row>
      <xdr:rowOff>9525</xdr:rowOff>
    </xdr:to>
    <xdr:sp macro="" textlink="">
      <xdr:nvSpPr>
        <xdr:cNvPr id="71" name="AutoShape 104" descr="spacer gif1"/>
        <xdr:cNvSpPr>
          <a:spLocks noChangeAspect="1" noChangeArrowheads="1"/>
        </xdr:cNvSpPr>
      </xdr:nvSpPr>
      <xdr:spPr bwMode="auto">
        <a:xfrm>
          <a:off x="6048375" y="361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19050</xdr:colOff>
      <xdr:row>30</xdr:row>
      <xdr:rowOff>9525</xdr:rowOff>
    </xdr:to>
    <xdr:sp macro="" textlink="">
      <xdr:nvSpPr>
        <xdr:cNvPr id="72" name="AutoShape 105" descr="spacer gif1"/>
        <xdr:cNvSpPr>
          <a:spLocks noChangeAspect="1" noChangeArrowheads="1"/>
        </xdr:cNvSpPr>
      </xdr:nvSpPr>
      <xdr:spPr bwMode="auto">
        <a:xfrm>
          <a:off x="6657975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19050</xdr:colOff>
      <xdr:row>30</xdr:row>
      <xdr:rowOff>9525</xdr:rowOff>
    </xdr:to>
    <xdr:sp macro="" textlink="">
      <xdr:nvSpPr>
        <xdr:cNvPr id="73" name="AutoShape 106" descr="spacer gif1"/>
        <xdr:cNvSpPr>
          <a:spLocks noChangeAspect="1" noChangeArrowheads="1"/>
        </xdr:cNvSpPr>
      </xdr:nvSpPr>
      <xdr:spPr bwMode="auto">
        <a:xfrm>
          <a:off x="7267575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19050</xdr:colOff>
      <xdr:row>30</xdr:row>
      <xdr:rowOff>9525</xdr:rowOff>
    </xdr:to>
    <xdr:sp macro="" textlink="">
      <xdr:nvSpPr>
        <xdr:cNvPr id="74" name="AutoShape 109" descr="spacer gif1"/>
        <xdr:cNvSpPr>
          <a:spLocks noChangeAspect="1" noChangeArrowheads="1"/>
        </xdr:cNvSpPr>
      </xdr:nvSpPr>
      <xdr:spPr bwMode="auto">
        <a:xfrm>
          <a:off x="3200400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9525</xdr:colOff>
      <xdr:row>30</xdr:row>
      <xdr:rowOff>9525</xdr:rowOff>
    </xdr:to>
    <xdr:sp macro="" textlink="">
      <xdr:nvSpPr>
        <xdr:cNvPr id="75" name="AutoShape 110" descr="spacer gif1"/>
        <xdr:cNvSpPr>
          <a:spLocks noChangeAspect="1" noChangeArrowheads="1"/>
        </xdr:cNvSpPr>
      </xdr:nvSpPr>
      <xdr:spPr bwMode="auto">
        <a:xfrm>
          <a:off x="6048375" y="361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19050</xdr:colOff>
      <xdr:row>30</xdr:row>
      <xdr:rowOff>9525</xdr:rowOff>
    </xdr:to>
    <xdr:sp macro="" textlink="">
      <xdr:nvSpPr>
        <xdr:cNvPr id="76" name="AutoShape 111" descr="spacer gif1"/>
        <xdr:cNvSpPr>
          <a:spLocks noChangeAspect="1" noChangeArrowheads="1"/>
        </xdr:cNvSpPr>
      </xdr:nvSpPr>
      <xdr:spPr bwMode="auto">
        <a:xfrm>
          <a:off x="6657975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19050</xdr:colOff>
      <xdr:row>30</xdr:row>
      <xdr:rowOff>9525</xdr:rowOff>
    </xdr:to>
    <xdr:sp macro="" textlink="">
      <xdr:nvSpPr>
        <xdr:cNvPr id="77" name="AutoShape 115" descr="spacer gif1"/>
        <xdr:cNvSpPr>
          <a:spLocks noChangeAspect="1" noChangeArrowheads="1"/>
        </xdr:cNvSpPr>
      </xdr:nvSpPr>
      <xdr:spPr bwMode="auto">
        <a:xfrm>
          <a:off x="3200400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9525</xdr:colOff>
      <xdr:row>30</xdr:row>
      <xdr:rowOff>9525</xdr:rowOff>
    </xdr:to>
    <xdr:sp macro="" textlink="">
      <xdr:nvSpPr>
        <xdr:cNvPr id="78" name="AutoShape 116" descr="spacer gif1"/>
        <xdr:cNvSpPr>
          <a:spLocks noChangeAspect="1" noChangeArrowheads="1"/>
        </xdr:cNvSpPr>
      </xdr:nvSpPr>
      <xdr:spPr bwMode="auto">
        <a:xfrm>
          <a:off x="6048375" y="361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19050</xdr:colOff>
      <xdr:row>30</xdr:row>
      <xdr:rowOff>9525</xdr:rowOff>
    </xdr:to>
    <xdr:sp macro="" textlink="">
      <xdr:nvSpPr>
        <xdr:cNvPr id="79" name="AutoShape 117" descr="spacer gif1"/>
        <xdr:cNvSpPr>
          <a:spLocks noChangeAspect="1" noChangeArrowheads="1"/>
        </xdr:cNvSpPr>
      </xdr:nvSpPr>
      <xdr:spPr bwMode="auto">
        <a:xfrm>
          <a:off x="6657975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19050</xdr:colOff>
      <xdr:row>31</xdr:row>
      <xdr:rowOff>9525</xdr:rowOff>
    </xdr:to>
    <xdr:sp macro="" textlink="">
      <xdr:nvSpPr>
        <xdr:cNvPr id="80" name="AutoShape 121" descr="spacer gif1"/>
        <xdr:cNvSpPr>
          <a:spLocks noChangeAspect="1" noChangeArrowheads="1"/>
        </xdr:cNvSpPr>
      </xdr:nvSpPr>
      <xdr:spPr bwMode="auto">
        <a:xfrm>
          <a:off x="3200400" y="3810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sp macro="" textlink="">
      <xdr:nvSpPr>
        <xdr:cNvPr id="81" name="AutoShape 122" descr="spacer gif1"/>
        <xdr:cNvSpPr>
          <a:spLocks noChangeAspect="1" noChangeArrowheads="1"/>
        </xdr:cNvSpPr>
      </xdr:nvSpPr>
      <xdr:spPr bwMode="auto">
        <a:xfrm>
          <a:off x="6048375" y="381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</xdr:colOff>
      <xdr:row>31</xdr:row>
      <xdr:rowOff>9525</xdr:rowOff>
    </xdr:to>
    <xdr:sp macro="" textlink="">
      <xdr:nvSpPr>
        <xdr:cNvPr id="82" name="AutoShape 123" descr="spacer gif1"/>
        <xdr:cNvSpPr>
          <a:spLocks noChangeAspect="1" noChangeArrowheads="1"/>
        </xdr:cNvSpPr>
      </xdr:nvSpPr>
      <xdr:spPr bwMode="auto">
        <a:xfrm>
          <a:off x="6657975" y="3810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19050</xdr:colOff>
      <xdr:row>31</xdr:row>
      <xdr:rowOff>9525</xdr:rowOff>
    </xdr:to>
    <xdr:sp macro="" textlink="">
      <xdr:nvSpPr>
        <xdr:cNvPr id="83" name="AutoShape 124" descr="spacer gif1"/>
        <xdr:cNvSpPr>
          <a:spLocks noChangeAspect="1" noChangeArrowheads="1"/>
        </xdr:cNvSpPr>
      </xdr:nvSpPr>
      <xdr:spPr bwMode="auto">
        <a:xfrm>
          <a:off x="7267575" y="3810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119</xdr:row>
      <xdr:rowOff>0</xdr:rowOff>
    </xdr:from>
    <xdr:ext cx="19050" cy="9525"/>
    <xdr:sp macro="" textlink="">
      <xdr:nvSpPr>
        <xdr:cNvPr id="84" name="AutoShape 97" descr="spacer gif1"/>
        <xdr:cNvSpPr>
          <a:spLocks noChangeAspect="1" noChangeArrowheads="1"/>
        </xdr:cNvSpPr>
      </xdr:nvSpPr>
      <xdr:spPr bwMode="auto">
        <a:xfrm>
          <a:off x="3200400" y="48387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119</xdr:row>
      <xdr:rowOff>0</xdr:rowOff>
    </xdr:from>
    <xdr:ext cx="9525" cy="9525"/>
    <xdr:sp macro="" textlink="">
      <xdr:nvSpPr>
        <xdr:cNvPr id="85" name="AutoShape 98" descr="spacer gif1"/>
        <xdr:cNvSpPr>
          <a:spLocks noChangeAspect="1" noChangeArrowheads="1"/>
        </xdr:cNvSpPr>
      </xdr:nvSpPr>
      <xdr:spPr bwMode="auto">
        <a:xfrm>
          <a:off x="6048375" y="4838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19050" cy="9525"/>
    <xdr:sp macro="" textlink="">
      <xdr:nvSpPr>
        <xdr:cNvPr id="86" name="AutoShape 99" descr="spacer gif1"/>
        <xdr:cNvSpPr>
          <a:spLocks noChangeAspect="1" noChangeArrowheads="1"/>
        </xdr:cNvSpPr>
      </xdr:nvSpPr>
      <xdr:spPr bwMode="auto">
        <a:xfrm>
          <a:off x="6657975" y="48387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119</xdr:row>
      <xdr:rowOff>0</xdr:rowOff>
    </xdr:from>
    <xdr:ext cx="19050" cy="9525"/>
    <xdr:sp macro="" textlink="">
      <xdr:nvSpPr>
        <xdr:cNvPr id="87" name="AutoShape 100" descr="spacer gif1"/>
        <xdr:cNvSpPr>
          <a:spLocks noChangeAspect="1" noChangeArrowheads="1"/>
        </xdr:cNvSpPr>
      </xdr:nvSpPr>
      <xdr:spPr bwMode="auto">
        <a:xfrm>
          <a:off x="7267575" y="48387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120</xdr:row>
      <xdr:rowOff>0</xdr:rowOff>
    </xdr:from>
    <xdr:ext cx="19050" cy="9525"/>
    <xdr:sp macro="" textlink="">
      <xdr:nvSpPr>
        <xdr:cNvPr id="88" name="AutoShape 103" descr="spacer gif1"/>
        <xdr:cNvSpPr>
          <a:spLocks noChangeAspect="1" noChangeArrowheads="1"/>
        </xdr:cNvSpPr>
      </xdr:nvSpPr>
      <xdr:spPr bwMode="auto">
        <a:xfrm>
          <a:off x="3200400" y="50292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120</xdr:row>
      <xdr:rowOff>0</xdr:rowOff>
    </xdr:from>
    <xdr:ext cx="9525" cy="9525"/>
    <xdr:sp macro="" textlink="">
      <xdr:nvSpPr>
        <xdr:cNvPr id="89" name="AutoShape 104" descr="spacer gif1"/>
        <xdr:cNvSpPr>
          <a:spLocks noChangeAspect="1" noChangeArrowheads="1"/>
        </xdr:cNvSpPr>
      </xdr:nvSpPr>
      <xdr:spPr bwMode="auto">
        <a:xfrm>
          <a:off x="6048375" y="502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19050" cy="9525"/>
    <xdr:sp macro="" textlink="">
      <xdr:nvSpPr>
        <xdr:cNvPr id="90" name="AutoShape 105" descr="spacer gif1"/>
        <xdr:cNvSpPr>
          <a:spLocks noChangeAspect="1" noChangeArrowheads="1"/>
        </xdr:cNvSpPr>
      </xdr:nvSpPr>
      <xdr:spPr bwMode="auto">
        <a:xfrm>
          <a:off x="6657975" y="50292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120</xdr:row>
      <xdr:rowOff>0</xdr:rowOff>
    </xdr:from>
    <xdr:ext cx="19050" cy="9525"/>
    <xdr:sp macro="" textlink="">
      <xdr:nvSpPr>
        <xdr:cNvPr id="91" name="AutoShape 106" descr="spacer gif1"/>
        <xdr:cNvSpPr>
          <a:spLocks noChangeAspect="1" noChangeArrowheads="1"/>
        </xdr:cNvSpPr>
      </xdr:nvSpPr>
      <xdr:spPr bwMode="auto">
        <a:xfrm>
          <a:off x="7267575" y="50292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121</xdr:row>
      <xdr:rowOff>0</xdr:rowOff>
    </xdr:from>
    <xdr:ext cx="19050" cy="9525"/>
    <xdr:sp macro="" textlink="">
      <xdr:nvSpPr>
        <xdr:cNvPr id="92" name="AutoShape 109" descr="spacer gif1"/>
        <xdr:cNvSpPr>
          <a:spLocks noChangeAspect="1" noChangeArrowheads="1"/>
        </xdr:cNvSpPr>
      </xdr:nvSpPr>
      <xdr:spPr bwMode="auto">
        <a:xfrm>
          <a:off x="3200400" y="52197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121</xdr:row>
      <xdr:rowOff>0</xdr:rowOff>
    </xdr:from>
    <xdr:ext cx="9525" cy="9525"/>
    <xdr:sp macro="" textlink="">
      <xdr:nvSpPr>
        <xdr:cNvPr id="93" name="AutoShape 110" descr="spacer gif1"/>
        <xdr:cNvSpPr>
          <a:spLocks noChangeAspect="1" noChangeArrowheads="1"/>
        </xdr:cNvSpPr>
      </xdr:nvSpPr>
      <xdr:spPr bwMode="auto">
        <a:xfrm>
          <a:off x="6048375" y="52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121</xdr:row>
      <xdr:rowOff>0</xdr:rowOff>
    </xdr:from>
    <xdr:ext cx="19050" cy="9525"/>
    <xdr:sp macro="" textlink="">
      <xdr:nvSpPr>
        <xdr:cNvPr id="94" name="AutoShape 111" descr="spacer gif1"/>
        <xdr:cNvSpPr>
          <a:spLocks noChangeAspect="1" noChangeArrowheads="1"/>
        </xdr:cNvSpPr>
      </xdr:nvSpPr>
      <xdr:spPr bwMode="auto">
        <a:xfrm>
          <a:off x="6657975" y="52197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14</xdr:row>
      <xdr:rowOff>0</xdr:rowOff>
    </xdr:from>
    <xdr:to>
      <xdr:col>2</xdr:col>
      <xdr:colOff>19050</xdr:colOff>
      <xdr:row>14</xdr:row>
      <xdr:rowOff>9525</xdr:rowOff>
    </xdr:to>
    <xdr:sp macro="" textlink="">
      <xdr:nvSpPr>
        <xdr:cNvPr id="95" name="AutoShape 1" descr="spacer gif1"/>
        <xdr:cNvSpPr>
          <a:spLocks noChangeAspect="1" noChangeArrowheads="1"/>
        </xdr:cNvSpPr>
      </xdr:nvSpPr>
      <xdr:spPr bwMode="auto">
        <a:xfrm>
          <a:off x="4286250" y="381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sp macro="" textlink="">
      <xdr:nvSpPr>
        <xdr:cNvPr id="96" name="AutoShape 2" descr="spacer gif1"/>
        <xdr:cNvSpPr>
          <a:spLocks noChangeAspect="1" noChangeArrowheads="1"/>
        </xdr:cNvSpPr>
      </xdr:nvSpPr>
      <xdr:spPr bwMode="auto">
        <a:xfrm>
          <a:off x="7496175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19050</xdr:colOff>
      <xdr:row>14</xdr:row>
      <xdr:rowOff>9525</xdr:rowOff>
    </xdr:to>
    <xdr:sp macro="" textlink="">
      <xdr:nvSpPr>
        <xdr:cNvPr id="97" name="AutoShape 3" descr="spacer gif1"/>
        <xdr:cNvSpPr>
          <a:spLocks noChangeAspect="1" noChangeArrowheads="1"/>
        </xdr:cNvSpPr>
      </xdr:nvSpPr>
      <xdr:spPr bwMode="auto">
        <a:xfrm>
          <a:off x="7496175" y="381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19050</xdr:colOff>
      <xdr:row>14</xdr:row>
      <xdr:rowOff>9525</xdr:rowOff>
    </xdr:to>
    <xdr:sp macro="" textlink="">
      <xdr:nvSpPr>
        <xdr:cNvPr id="98" name="AutoShape 4" descr="spacer gif1"/>
        <xdr:cNvSpPr>
          <a:spLocks noChangeAspect="1" noChangeArrowheads="1"/>
        </xdr:cNvSpPr>
      </xdr:nvSpPr>
      <xdr:spPr bwMode="auto">
        <a:xfrm>
          <a:off x="8172450" y="381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38100</xdr:colOff>
      <xdr:row>14</xdr:row>
      <xdr:rowOff>9525</xdr:rowOff>
    </xdr:to>
    <xdr:sp macro="" textlink="">
      <xdr:nvSpPr>
        <xdr:cNvPr id="99" name="AutoShape 5" descr="spacer gif1"/>
        <xdr:cNvSpPr>
          <a:spLocks noChangeAspect="1" noChangeArrowheads="1"/>
        </xdr:cNvSpPr>
      </xdr:nvSpPr>
      <xdr:spPr bwMode="auto">
        <a:xfrm>
          <a:off x="8172450" y="3810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19050</xdr:colOff>
      <xdr:row>15</xdr:row>
      <xdr:rowOff>9525</xdr:rowOff>
    </xdr:to>
    <xdr:sp macro="" textlink="">
      <xdr:nvSpPr>
        <xdr:cNvPr id="100" name="AutoShape 7" descr="spacer gif1"/>
        <xdr:cNvSpPr>
          <a:spLocks noChangeAspect="1" noChangeArrowheads="1"/>
        </xdr:cNvSpPr>
      </xdr:nvSpPr>
      <xdr:spPr bwMode="auto">
        <a:xfrm>
          <a:off x="3524250" y="571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9525</xdr:colOff>
      <xdr:row>15</xdr:row>
      <xdr:rowOff>9525</xdr:rowOff>
    </xdr:to>
    <xdr:sp macro="" textlink="">
      <xdr:nvSpPr>
        <xdr:cNvPr id="101" name="AutoShape 8" descr="spacer gif1"/>
        <xdr:cNvSpPr>
          <a:spLocks noChangeAspect="1" noChangeArrowheads="1"/>
        </xdr:cNvSpPr>
      </xdr:nvSpPr>
      <xdr:spPr bwMode="auto">
        <a:xfrm>
          <a:off x="4772025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19050</xdr:colOff>
      <xdr:row>15</xdr:row>
      <xdr:rowOff>9525</xdr:rowOff>
    </xdr:to>
    <xdr:sp macro="" textlink="">
      <xdr:nvSpPr>
        <xdr:cNvPr id="102" name="AutoShape 9" descr="spacer gif1"/>
        <xdr:cNvSpPr>
          <a:spLocks noChangeAspect="1" noChangeArrowheads="1"/>
        </xdr:cNvSpPr>
      </xdr:nvSpPr>
      <xdr:spPr bwMode="auto">
        <a:xfrm>
          <a:off x="7496175" y="571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19050</xdr:colOff>
      <xdr:row>15</xdr:row>
      <xdr:rowOff>9525</xdr:rowOff>
    </xdr:to>
    <xdr:sp macro="" textlink="">
      <xdr:nvSpPr>
        <xdr:cNvPr id="103" name="AutoShape 10" descr="spacer gif1"/>
        <xdr:cNvSpPr>
          <a:spLocks noChangeAspect="1" noChangeArrowheads="1"/>
        </xdr:cNvSpPr>
      </xdr:nvSpPr>
      <xdr:spPr bwMode="auto">
        <a:xfrm>
          <a:off x="7496175" y="571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38100</xdr:colOff>
      <xdr:row>15</xdr:row>
      <xdr:rowOff>9525</xdr:rowOff>
    </xdr:to>
    <xdr:sp macro="" textlink="">
      <xdr:nvSpPr>
        <xdr:cNvPr id="104" name="AutoShape 11" descr="spacer gif1"/>
        <xdr:cNvSpPr>
          <a:spLocks noChangeAspect="1" noChangeArrowheads="1"/>
        </xdr:cNvSpPr>
      </xdr:nvSpPr>
      <xdr:spPr bwMode="auto">
        <a:xfrm>
          <a:off x="8172450" y="5715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19050</xdr:colOff>
      <xdr:row>16</xdr:row>
      <xdr:rowOff>9525</xdr:rowOff>
    </xdr:to>
    <xdr:sp macro="" textlink="">
      <xdr:nvSpPr>
        <xdr:cNvPr id="105" name="AutoShape 13" descr="spacer gif1"/>
        <xdr:cNvSpPr>
          <a:spLocks noChangeAspect="1" noChangeArrowheads="1"/>
        </xdr:cNvSpPr>
      </xdr:nvSpPr>
      <xdr:spPr bwMode="auto">
        <a:xfrm>
          <a:off x="3524250" y="762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9525</xdr:colOff>
      <xdr:row>16</xdr:row>
      <xdr:rowOff>9525</xdr:rowOff>
    </xdr:to>
    <xdr:sp macro="" textlink="">
      <xdr:nvSpPr>
        <xdr:cNvPr id="106" name="AutoShape 14" descr="spacer gif1"/>
        <xdr:cNvSpPr>
          <a:spLocks noChangeAspect="1" noChangeArrowheads="1"/>
        </xdr:cNvSpPr>
      </xdr:nvSpPr>
      <xdr:spPr bwMode="auto">
        <a:xfrm>
          <a:off x="4772025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19050</xdr:colOff>
      <xdr:row>16</xdr:row>
      <xdr:rowOff>9525</xdr:rowOff>
    </xdr:to>
    <xdr:sp macro="" textlink="">
      <xdr:nvSpPr>
        <xdr:cNvPr id="107" name="AutoShape 15" descr="spacer gif1"/>
        <xdr:cNvSpPr>
          <a:spLocks noChangeAspect="1" noChangeArrowheads="1"/>
        </xdr:cNvSpPr>
      </xdr:nvSpPr>
      <xdr:spPr bwMode="auto">
        <a:xfrm>
          <a:off x="7496175" y="762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19050</xdr:colOff>
      <xdr:row>16</xdr:row>
      <xdr:rowOff>9525</xdr:rowOff>
    </xdr:to>
    <xdr:sp macro="" textlink="">
      <xdr:nvSpPr>
        <xdr:cNvPr id="108" name="AutoShape 16" descr="spacer gif1"/>
        <xdr:cNvSpPr>
          <a:spLocks noChangeAspect="1" noChangeArrowheads="1"/>
        </xdr:cNvSpPr>
      </xdr:nvSpPr>
      <xdr:spPr bwMode="auto">
        <a:xfrm>
          <a:off x="7496175" y="762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38100</xdr:colOff>
      <xdr:row>16</xdr:row>
      <xdr:rowOff>9525</xdr:rowOff>
    </xdr:to>
    <xdr:sp macro="" textlink="">
      <xdr:nvSpPr>
        <xdr:cNvPr id="109" name="AutoShape 17" descr="spacer gif1"/>
        <xdr:cNvSpPr>
          <a:spLocks noChangeAspect="1" noChangeArrowheads="1"/>
        </xdr:cNvSpPr>
      </xdr:nvSpPr>
      <xdr:spPr bwMode="auto">
        <a:xfrm>
          <a:off x="8172450" y="7620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19050</xdr:colOff>
      <xdr:row>17</xdr:row>
      <xdr:rowOff>9525</xdr:rowOff>
    </xdr:to>
    <xdr:sp macro="" textlink="">
      <xdr:nvSpPr>
        <xdr:cNvPr id="110" name="AutoShape 19" descr="spacer gif1"/>
        <xdr:cNvSpPr>
          <a:spLocks noChangeAspect="1" noChangeArrowheads="1"/>
        </xdr:cNvSpPr>
      </xdr:nvSpPr>
      <xdr:spPr bwMode="auto">
        <a:xfrm>
          <a:off x="3524250" y="952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sp macro="" textlink="">
      <xdr:nvSpPr>
        <xdr:cNvPr id="111" name="AutoShape 20" descr="spacer gif1"/>
        <xdr:cNvSpPr>
          <a:spLocks noChangeAspect="1" noChangeArrowheads="1"/>
        </xdr:cNvSpPr>
      </xdr:nvSpPr>
      <xdr:spPr bwMode="auto">
        <a:xfrm>
          <a:off x="4772025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19050</xdr:colOff>
      <xdr:row>17</xdr:row>
      <xdr:rowOff>9525</xdr:rowOff>
    </xdr:to>
    <xdr:sp macro="" textlink="">
      <xdr:nvSpPr>
        <xdr:cNvPr id="112" name="AutoShape 21" descr="spacer gif1"/>
        <xdr:cNvSpPr>
          <a:spLocks noChangeAspect="1" noChangeArrowheads="1"/>
        </xdr:cNvSpPr>
      </xdr:nvSpPr>
      <xdr:spPr bwMode="auto">
        <a:xfrm>
          <a:off x="7496175" y="952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19050</xdr:colOff>
      <xdr:row>17</xdr:row>
      <xdr:rowOff>9525</xdr:rowOff>
    </xdr:to>
    <xdr:sp macro="" textlink="">
      <xdr:nvSpPr>
        <xdr:cNvPr id="113" name="AutoShape 22" descr="spacer gif1"/>
        <xdr:cNvSpPr>
          <a:spLocks noChangeAspect="1" noChangeArrowheads="1"/>
        </xdr:cNvSpPr>
      </xdr:nvSpPr>
      <xdr:spPr bwMode="auto">
        <a:xfrm>
          <a:off x="7496175" y="952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38100</xdr:colOff>
      <xdr:row>17</xdr:row>
      <xdr:rowOff>9525</xdr:rowOff>
    </xdr:to>
    <xdr:sp macro="" textlink="">
      <xdr:nvSpPr>
        <xdr:cNvPr id="114" name="AutoShape 23" descr="spacer gif1"/>
        <xdr:cNvSpPr>
          <a:spLocks noChangeAspect="1" noChangeArrowheads="1"/>
        </xdr:cNvSpPr>
      </xdr:nvSpPr>
      <xdr:spPr bwMode="auto">
        <a:xfrm>
          <a:off x="8172450" y="9525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19050</xdr:colOff>
      <xdr:row>18</xdr:row>
      <xdr:rowOff>9525</xdr:rowOff>
    </xdr:to>
    <xdr:sp macro="" textlink="">
      <xdr:nvSpPr>
        <xdr:cNvPr id="115" name="AutoShape 25" descr="spacer gif1"/>
        <xdr:cNvSpPr>
          <a:spLocks noChangeAspect="1" noChangeArrowheads="1"/>
        </xdr:cNvSpPr>
      </xdr:nvSpPr>
      <xdr:spPr bwMode="auto">
        <a:xfrm>
          <a:off x="3524250" y="1143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sp macro="" textlink="">
      <xdr:nvSpPr>
        <xdr:cNvPr id="116" name="AutoShape 26" descr="spacer gif1"/>
        <xdr:cNvSpPr>
          <a:spLocks noChangeAspect="1" noChangeArrowheads="1"/>
        </xdr:cNvSpPr>
      </xdr:nvSpPr>
      <xdr:spPr bwMode="auto">
        <a:xfrm>
          <a:off x="4772025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19050</xdr:colOff>
      <xdr:row>18</xdr:row>
      <xdr:rowOff>9525</xdr:rowOff>
    </xdr:to>
    <xdr:sp macro="" textlink="">
      <xdr:nvSpPr>
        <xdr:cNvPr id="117" name="AutoShape 27" descr="spacer gif1"/>
        <xdr:cNvSpPr>
          <a:spLocks noChangeAspect="1" noChangeArrowheads="1"/>
        </xdr:cNvSpPr>
      </xdr:nvSpPr>
      <xdr:spPr bwMode="auto">
        <a:xfrm>
          <a:off x="7496175" y="1143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19050</xdr:colOff>
      <xdr:row>18</xdr:row>
      <xdr:rowOff>9525</xdr:rowOff>
    </xdr:to>
    <xdr:sp macro="" textlink="">
      <xdr:nvSpPr>
        <xdr:cNvPr id="118" name="AutoShape 28" descr="spacer gif1"/>
        <xdr:cNvSpPr>
          <a:spLocks noChangeAspect="1" noChangeArrowheads="1"/>
        </xdr:cNvSpPr>
      </xdr:nvSpPr>
      <xdr:spPr bwMode="auto">
        <a:xfrm>
          <a:off x="7496175" y="1143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38100</xdr:colOff>
      <xdr:row>18</xdr:row>
      <xdr:rowOff>9525</xdr:rowOff>
    </xdr:to>
    <xdr:sp macro="" textlink="">
      <xdr:nvSpPr>
        <xdr:cNvPr id="119" name="AutoShape 29" descr="spacer gif1"/>
        <xdr:cNvSpPr>
          <a:spLocks noChangeAspect="1" noChangeArrowheads="1"/>
        </xdr:cNvSpPr>
      </xdr:nvSpPr>
      <xdr:spPr bwMode="auto">
        <a:xfrm>
          <a:off x="8172450" y="11430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19050</xdr:colOff>
      <xdr:row>19</xdr:row>
      <xdr:rowOff>9525</xdr:rowOff>
    </xdr:to>
    <xdr:sp macro="" textlink="">
      <xdr:nvSpPr>
        <xdr:cNvPr id="120" name="AutoShape 31" descr="spacer gif1"/>
        <xdr:cNvSpPr>
          <a:spLocks noChangeAspect="1" noChangeArrowheads="1"/>
        </xdr:cNvSpPr>
      </xdr:nvSpPr>
      <xdr:spPr bwMode="auto">
        <a:xfrm>
          <a:off x="3524250" y="1333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</xdr:colOff>
      <xdr:row>19</xdr:row>
      <xdr:rowOff>9525</xdr:rowOff>
    </xdr:to>
    <xdr:sp macro="" textlink="">
      <xdr:nvSpPr>
        <xdr:cNvPr id="121" name="AutoShape 32" descr="spacer gif1"/>
        <xdr:cNvSpPr>
          <a:spLocks noChangeAspect="1" noChangeArrowheads="1"/>
        </xdr:cNvSpPr>
      </xdr:nvSpPr>
      <xdr:spPr bwMode="auto">
        <a:xfrm>
          <a:off x="4772025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19050</xdr:colOff>
      <xdr:row>19</xdr:row>
      <xdr:rowOff>9525</xdr:rowOff>
    </xdr:to>
    <xdr:sp macro="" textlink="">
      <xdr:nvSpPr>
        <xdr:cNvPr id="122" name="AutoShape 33" descr="spacer gif1"/>
        <xdr:cNvSpPr>
          <a:spLocks noChangeAspect="1" noChangeArrowheads="1"/>
        </xdr:cNvSpPr>
      </xdr:nvSpPr>
      <xdr:spPr bwMode="auto">
        <a:xfrm>
          <a:off x="7496175" y="1333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19050</xdr:colOff>
      <xdr:row>19</xdr:row>
      <xdr:rowOff>9525</xdr:rowOff>
    </xdr:to>
    <xdr:sp macro="" textlink="">
      <xdr:nvSpPr>
        <xdr:cNvPr id="123" name="AutoShape 34" descr="spacer gif1"/>
        <xdr:cNvSpPr>
          <a:spLocks noChangeAspect="1" noChangeArrowheads="1"/>
        </xdr:cNvSpPr>
      </xdr:nvSpPr>
      <xdr:spPr bwMode="auto">
        <a:xfrm>
          <a:off x="7496175" y="1333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38100</xdr:colOff>
      <xdr:row>19</xdr:row>
      <xdr:rowOff>9525</xdr:rowOff>
    </xdr:to>
    <xdr:sp macro="" textlink="">
      <xdr:nvSpPr>
        <xdr:cNvPr id="124" name="AutoShape 35" descr="spacer gif1"/>
        <xdr:cNvSpPr>
          <a:spLocks noChangeAspect="1" noChangeArrowheads="1"/>
        </xdr:cNvSpPr>
      </xdr:nvSpPr>
      <xdr:spPr bwMode="auto">
        <a:xfrm>
          <a:off x="8172450" y="13335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19050</xdr:colOff>
      <xdr:row>20</xdr:row>
      <xdr:rowOff>9525</xdr:rowOff>
    </xdr:to>
    <xdr:sp macro="" textlink="">
      <xdr:nvSpPr>
        <xdr:cNvPr id="125" name="AutoShape 37" descr="spacer gif1"/>
        <xdr:cNvSpPr>
          <a:spLocks noChangeAspect="1" noChangeArrowheads="1"/>
        </xdr:cNvSpPr>
      </xdr:nvSpPr>
      <xdr:spPr bwMode="auto">
        <a:xfrm>
          <a:off x="3524250" y="1524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9525</xdr:colOff>
      <xdr:row>20</xdr:row>
      <xdr:rowOff>9525</xdr:rowOff>
    </xdr:to>
    <xdr:sp macro="" textlink="">
      <xdr:nvSpPr>
        <xdr:cNvPr id="126" name="AutoShape 38" descr="spacer gif1"/>
        <xdr:cNvSpPr>
          <a:spLocks noChangeAspect="1" noChangeArrowheads="1"/>
        </xdr:cNvSpPr>
      </xdr:nvSpPr>
      <xdr:spPr bwMode="auto">
        <a:xfrm>
          <a:off x="4772025" y="152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19050</xdr:colOff>
      <xdr:row>20</xdr:row>
      <xdr:rowOff>9525</xdr:rowOff>
    </xdr:to>
    <xdr:sp macro="" textlink="">
      <xdr:nvSpPr>
        <xdr:cNvPr id="127" name="AutoShape 39" descr="spacer gif1"/>
        <xdr:cNvSpPr>
          <a:spLocks noChangeAspect="1" noChangeArrowheads="1"/>
        </xdr:cNvSpPr>
      </xdr:nvSpPr>
      <xdr:spPr bwMode="auto">
        <a:xfrm>
          <a:off x="7496175" y="1524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19050</xdr:colOff>
      <xdr:row>20</xdr:row>
      <xdr:rowOff>9525</xdr:rowOff>
    </xdr:to>
    <xdr:sp macro="" textlink="">
      <xdr:nvSpPr>
        <xdr:cNvPr id="128" name="AutoShape 40" descr="spacer gif1"/>
        <xdr:cNvSpPr>
          <a:spLocks noChangeAspect="1" noChangeArrowheads="1"/>
        </xdr:cNvSpPr>
      </xdr:nvSpPr>
      <xdr:spPr bwMode="auto">
        <a:xfrm>
          <a:off x="7496175" y="1524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38100</xdr:colOff>
      <xdr:row>20</xdr:row>
      <xdr:rowOff>9525</xdr:rowOff>
    </xdr:to>
    <xdr:sp macro="" textlink="">
      <xdr:nvSpPr>
        <xdr:cNvPr id="129" name="AutoShape 41" descr="spacer gif1"/>
        <xdr:cNvSpPr>
          <a:spLocks noChangeAspect="1" noChangeArrowheads="1"/>
        </xdr:cNvSpPr>
      </xdr:nvSpPr>
      <xdr:spPr bwMode="auto">
        <a:xfrm>
          <a:off x="8172450" y="15240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19050</xdr:colOff>
      <xdr:row>21</xdr:row>
      <xdr:rowOff>9525</xdr:rowOff>
    </xdr:to>
    <xdr:sp macro="" textlink="">
      <xdr:nvSpPr>
        <xdr:cNvPr id="130" name="AutoShape 43" descr="spacer gif1"/>
        <xdr:cNvSpPr>
          <a:spLocks noChangeAspect="1" noChangeArrowheads="1"/>
        </xdr:cNvSpPr>
      </xdr:nvSpPr>
      <xdr:spPr bwMode="auto">
        <a:xfrm>
          <a:off x="3524250" y="1714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9525</xdr:rowOff>
    </xdr:to>
    <xdr:sp macro="" textlink="">
      <xdr:nvSpPr>
        <xdr:cNvPr id="131" name="AutoShape 44" descr="spacer gif1"/>
        <xdr:cNvSpPr>
          <a:spLocks noChangeAspect="1" noChangeArrowheads="1"/>
        </xdr:cNvSpPr>
      </xdr:nvSpPr>
      <xdr:spPr bwMode="auto">
        <a:xfrm>
          <a:off x="4772025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19050</xdr:colOff>
      <xdr:row>21</xdr:row>
      <xdr:rowOff>9525</xdr:rowOff>
    </xdr:to>
    <xdr:sp macro="" textlink="">
      <xdr:nvSpPr>
        <xdr:cNvPr id="132" name="AutoShape 45" descr="spacer gif1"/>
        <xdr:cNvSpPr>
          <a:spLocks noChangeAspect="1" noChangeArrowheads="1"/>
        </xdr:cNvSpPr>
      </xdr:nvSpPr>
      <xdr:spPr bwMode="auto">
        <a:xfrm>
          <a:off x="7496175" y="1714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19050</xdr:colOff>
      <xdr:row>21</xdr:row>
      <xdr:rowOff>9525</xdr:rowOff>
    </xdr:to>
    <xdr:sp macro="" textlink="">
      <xdr:nvSpPr>
        <xdr:cNvPr id="133" name="AutoShape 46" descr="spacer gif1"/>
        <xdr:cNvSpPr>
          <a:spLocks noChangeAspect="1" noChangeArrowheads="1"/>
        </xdr:cNvSpPr>
      </xdr:nvSpPr>
      <xdr:spPr bwMode="auto">
        <a:xfrm>
          <a:off x="7496175" y="1714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38100</xdr:colOff>
      <xdr:row>21</xdr:row>
      <xdr:rowOff>9525</xdr:rowOff>
    </xdr:to>
    <xdr:sp macro="" textlink="">
      <xdr:nvSpPr>
        <xdr:cNvPr id="134" name="AutoShape 47" descr="spacer gif1"/>
        <xdr:cNvSpPr>
          <a:spLocks noChangeAspect="1" noChangeArrowheads="1"/>
        </xdr:cNvSpPr>
      </xdr:nvSpPr>
      <xdr:spPr bwMode="auto">
        <a:xfrm>
          <a:off x="8172450" y="17145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19050</xdr:colOff>
      <xdr:row>22</xdr:row>
      <xdr:rowOff>9525</xdr:rowOff>
    </xdr:to>
    <xdr:sp macro="" textlink="">
      <xdr:nvSpPr>
        <xdr:cNvPr id="135" name="AutoShape 49" descr="spacer gif1"/>
        <xdr:cNvSpPr>
          <a:spLocks noChangeAspect="1" noChangeArrowheads="1"/>
        </xdr:cNvSpPr>
      </xdr:nvSpPr>
      <xdr:spPr bwMode="auto">
        <a:xfrm>
          <a:off x="3524250" y="1905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sp macro="" textlink="">
      <xdr:nvSpPr>
        <xdr:cNvPr id="136" name="AutoShape 50" descr="spacer gif1"/>
        <xdr:cNvSpPr>
          <a:spLocks noChangeAspect="1" noChangeArrowheads="1"/>
        </xdr:cNvSpPr>
      </xdr:nvSpPr>
      <xdr:spPr bwMode="auto">
        <a:xfrm>
          <a:off x="4772025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9525</xdr:rowOff>
    </xdr:to>
    <xdr:sp macro="" textlink="">
      <xdr:nvSpPr>
        <xdr:cNvPr id="137" name="AutoShape 51" descr="spacer gif1"/>
        <xdr:cNvSpPr>
          <a:spLocks noChangeAspect="1" noChangeArrowheads="1"/>
        </xdr:cNvSpPr>
      </xdr:nvSpPr>
      <xdr:spPr bwMode="auto">
        <a:xfrm>
          <a:off x="7496175" y="1905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9525</xdr:rowOff>
    </xdr:to>
    <xdr:sp macro="" textlink="">
      <xdr:nvSpPr>
        <xdr:cNvPr id="138" name="AutoShape 52" descr="spacer gif1"/>
        <xdr:cNvSpPr>
          <a:spLocks noChangeAspect="1" noChangeArrowheads="1"/>
        </xdr:cNvSpPr>
      </xdr:nvSpPr>
      <xdr:spPr bwMode="auto">
        <a:xfrm>
          <a:off x="7496175" y="1905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38100</xdr:colOff>
      <xdr:row>22</xdr:row>
      <xdr:rowOff>9525</xdr:rowOff>
    </xdr:to>
    <xdr:sp macro="" textlink="">
      <xdr:nvSpPr>
        <xdr:cNvPr id="139" name="AutoShape 53" descr="spacer gif1"/>
        <xdr:cNvSpPr>
          <a:spLocks noChangeAspect="1" noChangeArrowheads="1"/>
        </xdr:cNvSpPr>
      </xdr:nvSpPr>
      <xdr:spPr bwMode="auto">
        <a:xfrm>
          <a:off x="8172450" y="19050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19050</xdr:colOff>
      <xdr:row>23</xdr:row>
      <xdr:rowOff>9525</xdr:rowOff>
    </xdr:to>
    <xdr:sp macro="" textlink="">
      <xdr:nvSpPr>
        <xdr:cNvPr id="140" name="AutoShape 55" descr="spacer gif1"/>
        <xdr:cNvSpPr>
          <a:spLocks noChangeAspect="1" noChangeArrowheads="1"/>
        </xdr:cNvSpPr>
      </xdr:nvSpPr>
      <xdr:spPr bwMode="auto">
        <a:xfrm>
          <a:off x="3524250" y="2095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9525</xdr:colOff>
      <xdr:row>23</xdr:row>
      <xdr:rowOff>9525</xdr:rowOff>
    </xdr:to>
    <xdr:sp macro="" textlink="">
      <xdr:nvSpPr>
        <xdr:cNvPr id="141" name="AutoShape 56" descr="spacer gif1"/>
        <xdr:cNvSpPr>
          <a:spLocks noChangeAspect="1" noChangeArrowheads="1"/>
        </xdr:cNvSpPr>
      </xdr:nvSpPr>
      <xdr:spPr bwMode="auto">
        <a:xfrm>
          <a:off x="4772025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19050</xdr:colOff>
      <xdr:row>23</xdr:row>
      <xdr:rowOff>9525</xdr:rowOff>
    </xdr:to>
    <xdr:sp macro="" textlink="">
      <xdr:nvSpPr>
        <xdr:cNvPr id="142" name="AutoShape 57" descr="spacer gif1"/>
        <xdr:cNvSpPr>
          <a:spLocks noChangeAspect="1" noChangeArrowheads="1"/>
        </xdr:cNvSpPr>
      </xdr:nvSpPr>
      <xdr:spPr bwMode="auto">
        <a:xfrm>
          <a:off x="7496175" y="2095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19050</xdr:colOff>
      <xdr:row>23</xdr:row>
      <xdr:rowOff>9525</xdr:rowOff>
    </xdr:to>
    <xdr:sp macro="" textlink="">
      <xdr:nvSpPr>
        <xdr:cNvPr id="143" name="AutoShape 58" descr="spacer gif1"/>
        <xdr:cNvSpPr>
          <a:spLocks noChangeAspect="1" noChangeArrowheads="1"/>
        </xdr:cNvSpPr>
      </xdr:nvSpPr>
      <xdr:spPr bwMode="auto">
        <a:xfrm>
          <a:off x="7496175" y="2095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38100</xdr:colOff>
      <xdr:row>23</xdr:row>
      <xdr:rowOff>9525</xdr:rowOff>
    </xdr:to>
    <xdr:sp macro="" textlink="">
      <xdr:nvSpPr>
        <xdr:cNvPr id="144" name="AutoShape 59" descr="spacer gif1"/>
        <xdr:cNvSpPr>
          <a:spLocks noChangeAspect="1" noChangeArrowheads="1"/>
        </xdr:cNvSpPr>
      </xdr:nvSpPr>
      <xdr:spPr bwMode="auto">
        <a:xfrm>
          <a:off x="8172450" y="20955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19050</xdr:colOff>
      <xdr:row>24</xdr:row>
      <xdr:rowOff>9525</xdr:rowOff>
    </xdr:to>
    <xdr:sp macro="" textlink="">
      <xdr:nvSpPr>
        <xdr:cNvPr id="145" name="AutoShape 61" descr="spacer gif1"/>
        <xdr:cNvSpPr>
          <a:spLocks noChangeAspect="1" noChangeArrowheads="1"/>
        </xdr:cNvSpPr>
      </xdr:nvSpPr>
      <xdr:spPr bwMode="auto">
        <a:xfrm>
          <a:off x="3524250" y="2286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sp macro="" textlink="">
      <xdr:nvSpPr>
        <xdr:cNvPr id="146" name="AutoShape 62" descr="spacer gif1"/>
        <xdr:cNvSpPr>
          <a:spLocks noChangeAspect="1" noChangeArrowheads="1"/>
        </xdr:cNvSpPr>
      </xdr:nvSpPr>
      <xdr:spPr bwMode="auto">
        <a:xfrm>
          <a:off x="4772025" y="228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19050</xdr:colOff>
      <xdr:row>24</xdr:row>
      <xdr:rowOff>9525</xdr:rowOff>
    </xdr:to>
    <xdr:sp macro="" textlink="">
      <xdr:nvSpPr>
        <xdr:cNvPr id="147" name="AutoShape 63" descr="spacer gif1"/>
        <xdr:cNvSpPr>
          <a:spLocks noChangeAspect="1" noChangeArrowheads="1"/>
        </xdr:cNvSpPr>
      </xdr:nvSpPr>
      <xdr:spPr bwMode="auto">
        <a:xfrm>
          <a:off x="7496175" y="2286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19050</xdr:colOff>
      <xdr:row>24</xdr:row>
      <xdr:rowOff>9525</xdr:rowOff>
    </xdr:to>
    <xdr:sp macro="" textlink="">
      <xdr:nvSpPr>
        <xdr:cNvPr id="148" name="AutoShape 64" descr="spacer gif1"/>
        <xdr:cNvSpPr>
          <a:spLocks noChangeAspect="1" noChangeArrowheads="1"/>
        </xdr:cNvSpPr>
      </xdr:nvSpPr>
      <xdr:spPr bwMode="auto">
        <a:xfrm>
          <a:off x="7496175" y="2286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38100</xdr:colOff>
      <xdr:row>24</xdr:row>
      <xdr:rowOff>9525</xdr:rowOff>
    </xdr:to>
    <xdr:sp macro="" textlink="">
      <xdr:nvSpPr>
        <xdr:cNvPr id="149" name="AutoShape 65" descr="spacer gif1"/>
        <xdr:cNvSpPr>
          <a:spLocks noChangeAspect="1" noChangeArrowheads="1"/>
        </xdr:cNvSpPr>
      </xdr:nvSpPr>
      <xdr:spPr bwMode="auto">
        <a:xfrm>
          <a:off x="8172450" y="22860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19050</xdr:colOff>
      <xdr:row>25</xdr:row>
      <xdr:rowOff>9525</xdr:rowOff>
    </xdr:to>
    <xdr:sp macro="" textlink="">
      <xdr:nvSpPr>
        <xdr:cNvPr id="150" name="AutoShape 67" descr="spacer gif1"/>
        <xdr:cNvSpPr>
          <a:spLocks noChangeAspect="1" noChangeArrowheads="1"/>
        </xdr:cNvSpPr>
      </xdr:nvSpPr>
      <xdr:spPr bwMode="auto">
        <a:xfrm>
          <a:off x="3524250" y="2476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9525</xdr:colOff>
      <xdr:row>25</xdr:row>
      <xdr:rowOff>9525</xdr:rowOff>
    </xdr:to>
    <xdr:sp macro="" textlink="">
      <xdr:nvSpPr>
        <xdr:cNvPr id="151" name="AutoShape 68" descr="spacer gif1"/>
        <xdr:cNvSpPr>
          <a:spLocks noChangeAspect="1" noChangeArrowheads="1"/>
        </xdr:cNvSpPr>
      </xdr:nvSpPr>
      <xdr:spPr bwMode="auto">
        <a:xfrm>
          <a:off x="4772025" y="247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19050</xdr:colOff>
      <xdr:row>25</xdr:row>
      <xdr:rowOff>9525</xdr:rowOff>
    </xdr:to>
    <xdr:sp macro="" textlink="">
      <xdr:nvSpPr>
        <xdr:cNvPr id="152" name="AutoShape 69" descr="spacer gif1"/>
        <xdr:cNvSpPr>
          <a:spLocks noChangeAspect="1" noChangeArrowheads="1"/>
        </xdr:cNvSpPr>
      </xdr:nvSpPr>
      <xdr:spPr bwMode="auto">
        <a:xfrm>
          <a:off x="7496175" y="2476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19050</xdr:colOff>
      <xdr:row>25</xdr:row>
      <xdr:rowOff>9525</xdr:rowOff>
    </xdr:to>
    <xdr:sp macro="" textlink="">
      <xdr:nvSpPr>
        <xdr:cNvPr id="153" name="AutoShape 70" descr="spacer gif1"/>
        <xdr:cNvSpPr>
          <a:spLocks noChangeAspect="1" noChangeArrowheads="1"/>
        </xdr:cNvSpPr>
      </xdr:nvSpPr>
      <xdr:spPr bwMode="auto">
        <a:xfrm>
          <a:off x="7496175" y="2476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38100</xdr:colOff>
      <xdr:row>25</xdr:row>
      <xdr:rowOff>9525</xdr:rowOff>
    </xdr:to>
    <xdr:sp macro="" textlink="">
      <xdr:nvSpPr>
        <xdr:cNvPr id="154" name="AutoShape 71" descr="spacer gif1"/>
        <xdr:cNvSpPr>
          <a:spLocks noChangeAspect="1" noChangeArrowheads="1"/>
        </xdr:cNvSpPr>
      </xdr:nvSpPr>
      <xdr:spPr bwMode="auto">
        <a:xfrm>
          <a:off x="8172450" y="24765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19050</xdr:colOff>
      <xdr:row>26</xdr:row>
      <xdr:rowOff>9525</xdr:rowOff>
    </xdr:to>
    <xdr:sp macro="" textlink="">
      <xdr:nvSpPr>
        <xdr:cNvPr id="155" name="AutoShape 73" descr="spacer gif1"/>
        <xdr:cNvSpPr>
          <a:spLocks noChangeAspect="1" noChangeArrowheads="1"/>
        </xdr:cNvSpPr>
      </xdr:nvSpPr>
      <xdr:spPr bwMode="auto">
        <a:xfrm>
          <a:off x="3524250" y="2667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9525</xdr:colOff>
      <xdr:row>26</xdr:row>
      <xdr:rowOff>9525</xdr:rowOff>
    </xdr:to>
    <xdr:sp macro="" textlink="">
      <xdr:nvSpPr>
        <xdr:cNvPr id="156" name="AutoShape 74" descr="spacer gif1"/>
        <xdr:cNvSpPr>
          <a:spLocks noChangeAspect="1" noChangeArrowheads="1"/>
        </xdr:cNvSpPr>
      </xdr:nvSpPr>
      <xdr:spPr bwMode="auto">
        <a:xfrm>
          <a:off x="4772025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19050</xdr:colOff>
      <xdr:row>26</xdr:row>
      <xdr:rowOff>9525</xdr:rowOff>
    </xdr:to>
    <xdr:sp macro="" textlink="">
      <xdr:nvSpPr>
        <xdr:cNvPr id="157" name="AutoShape 75" descr="spacer gif1"/>
        <xdr:cNvSpPr>
          <a:spLocks noChangeAspect="1" noChangeArrowheads="1"/>
        </xdr:cNvSpPr>
      </xdr:nvSpPr>
      <xdr:spPr bwMode="auto">
        <a:xfrm>
          <a:off x="7496175" y="2667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19050</xdr:colOff>
      <xdr:row>26</xdr:row>
      <xdr:rowOff>9525</xdr:rowOff>
    </xdr:to>
    <xdr:sp macro="" textlink="">
      <xdr:nvSpPr>
        <xdr:cNvPr id="158" name="AutoShape 76" descr="spacer gif1"/>
        <xdr:cNvSpPr>
          <a:spLocks noChangeAspect="1" noChangeArrowheads="1"/>
        </xdr:cNvSpPr>
      </xdr:nvSpPr>
      <xdr:spPr bwMode="auto">
        <a:xfrm>
          <a:off x="7496175" y="2667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38100</xdr:colOff>
      <xdr:row>26</xdr:row>
      <xdr:rowOff>9525</xdr:rowOff>
    </xdr:to>
    <xdr:sp macro="" textlink="">
      <xdr:nvSpPr>
        <xdr:cNvPr id="159" name="AutoShape 77" descr="spacer gif1"/>
        <xdr:cNvSpPr>
          <a:spLocks noChangeAspect="1" noChangeArrowheads="1"/>
        </xdr:cNvSpPr>
      </xdr:nvSpPr>
      <xdr:spPr bwMode="auto">
        <a:xfrm>
          <a:off x="8172450" y="26670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19050</xdr:colOff>
      <xdr:row>27</xdr:row>
      <xdr:rowOff>9525</xdr:rowOff>
    </xdr:to>
    <xdr:sp macro="" textlink="">
      <xdr:nvSpPr>
        <xdr:cNvPr id="160" name="AutoShape 79" descr="spacer gif1"/>
        <xdr:cNvSpPr>
          <a:spLocks noChangeAspect="1" noChangeArrowheads="1"/>
        </xdr:cNvSpPr>
      </xdr:nvSpPr>
      <xdr:spPr bwMode="auto">
        <a:xfrm>
          <a:off x="3524250" y="2857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sp macro="" textlink="">
      <xdr:nvSpPr>
        <xdr:cNvPr id="161" name="AutoShape 80" descr="spacer gif1"/>
        <xdr:cNvSpPr>
          <a:spLocks noChangeAspect="1" noChangeArrowheads="1"/>
        </xdr:cNvSpPr>
      </xdr:nvSpPr>
      <xdr:spPr bwMode="auto">
        <a:xfrm>
          <a:off x="4772025" y="285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19050</xdr:colOff>
      <xdr:row>27</xdr:row>
      <xdr:rowOff>9525</xdr:rowOff>
    </xdr:to>
    <xdr:sp macro="" textlink="">
      <xdr:nvSpPr>
        <xdr:cNvPr id="162" name="AutoShape 81" descr="spacer gif1"/>
        <xdr:cNvSpPr>
          <a:spLocks noChangeAspect="1" noChangeArrowheads="1"/>
        </xdr:cNvSpPr>
      </xdr:nvSpPr>
      <xdr:spPr bwMode="auto">
        <a:xfrm>
          <a:off x="7496175" y="2857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19050</xdr:colOff>
      <xdr:row>27</xdr:row>
      <xdr:rowOff>9525</xdr:rowOff>
    </xdr:to>
    <xdr:sp macro="" textlink="">
      <xdr:nvSpPr>
        <xdr:cNvPr id="163" name="AutoShape 82" descr="spacer gif1"/>
        <xdr:cNvSpPr>
          <a:spLocks noChangeAspect="1" noChangeArrowheads="1"/>
        </xdr:cNvSpPr>
      </xdr:nvSpPr>
      <xdr:spPr bwMode="auto">
        <a:xfrm>
          <a:off x="7496175" y="2857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38100</xdr:colOff>
      <xdr:row>27</xdr:row>
      <xdr:rowOff>9525</xdr:rowOff>
    </xdr:to>
    <xdr:sp macro="" textlink="">
      <xdr:nvSpPr>
        <xdr:cNvPr id="164" name="AutoShape 83" descr="spacer gif1"/>
        <xdr:cNvSpPr>
          <a:spLocks noChangeAspect="1" noChangeArrowheads="1"/>
        </xdr:cNvSpPr>
      </xdr:nvSpPr>
      <xdr:spPr bwMode="auto">
        <a:xfrm>
          <a:off x="8172450" y="28575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19050</xdr:colOff>
      <xdr:row>28</xdr:row>
      <xdr:rowOff>9525</xdr:rowOff>
    </xdr:to>
    <xdr:sp macro="" textlink="">
      <xdr:nvSpPr>
        <xdr:cNvPr id="165" name="AutoShape 85" descr="spacer gif1"/>
        <xdr:cNvSpPr>
          <a:spLocks noChangeAspect="1" noChangeArrowheads="1"/>
        </xdr:cNvSpPr>
      </xdr:nvSpPr>
      <xdr:spPr bwMode="auto">
        <a:xfrm>
          <a:off x="3524250" y="3048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9525</xdr:colOff>
      <xdr:row>28</xdr:row>
      <xdr:rowOff>9525</xdr:rowOff>
    </xdr:to>
    <xdr:sp macro="" textlink="">
      <xdr:nvSpPr>
        <xdr:cNvPr id="166" name="AutoShape 86" descr="spacer gif1"/>
        <xdr:cNvSpPr>
          <a:spLocks noChangeAspect="1" noChangeArrowheads="1"/>
        </xdr:cNvSpPr>
      </xdr:nvSpPr>
      <xdr:spPr bwMode="auto">
        <a:xfrm>
          <a:off x="477202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</xdr:colOff>
      <xdr:row>28</xdr:row>
      <xdr:rowOff>9525</xdr:rowOff>
    </xdr:to>
    <xdr:sp macro="" textlink="">
      <xdr:nvSpPr>
        <xdr:cNvPr id="167" name="AutoShape 87" descr="spacer gif1"/>
        <xdr:cNvSpPr>
          <a:spLocks noChangeAspect="1" noChangeArrowheads="1"/>
        </xdr:cNvSpPr>
      </xdr:nvSpPr>
      <xdr:spPr bwMode="auto">
        <a:xfrm>
          <a:off x="7496175" y="3048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</xdr:colOff>
      <xdr:row>28</xdr:row>
      <xdr:rowOff>9525</xdr:rowOff>
    </xdr:to>
    <xdr:sp macro="" textlink="">
      <xdr:nvSpPr>
        <xdr:cNvPr id="168" name="AutoShape 88" descr="spacer gif1"/>
        <xdr:cNvSpPr>
          <a:spLocks noChangeAspect="1" noChangeArrowheads="1"/>
        </xdr:cNvSpPr>
      </xdr:nvSpPr>
      <xdr:spPr bwMode="auto">
        <a:xfrm>
          <a:off x="7496175" y="3048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38100</xdr:colOff>
      <xdr:row>28</xdr:row>
      <xdr:rowOff>9525</xdr:rowOff>
    </xdr:to>
    <xdr:sp macro="" textlink="">
      <xdr:nvSpPr>
        <xdr:cNvPr id="169" name="AutoShape 89" descr="spacer gif1"/>
        <xdr:cNvSpPr>
          <a:spLocks noChangeAspect="1" noChangeArrowheads="1"/>
        </xdr:cNvSpPr>
      </xdr:nvSpPr>
      <xdr:spPr bwMode="auto">
        <a:xfrm>
          <a:off x="8172450" y="30480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19050</xdr:colOff>
      <xdr:row>29</xdr:row>
      <xdr:rowOff>9525</xdr:rowOff>
    </xdr:to>
    <xdr:sp macro="" textlink="">
      <xdr:nvSpPr>
        <xdr:cNvPr id="170" name="AutoShape 91" descr="spacer gif1"/>
        <xdr:cNvSpPr>
          <a:spLocks noChangeAspect="1" noChangeArrowheads="1"/>
        </xdr:cNvSpPr>
      </xdr:nvSpPr>
      <xdr:spPr bwMode="auto">
        <a:xfrm>
          <a:off x="3524250" y="3238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9525</xdr:colOff>
      <xdr:row>29</xdr:row>
      <xdr:rowOff>9525</xdr:rowOff>
    </xdr:to>
    <xdr:sp macro="" textlink="">
      <xdr:nvSpPr>
        <xdr:cNvPr id="171" name="AutoShape 92" descr="spacer gif1"/>
        <xdr:cNvSpPr>
          <a:spLocks noChangeAspect="1" noChangeArrowheads="1"/>
        </xdr:cNvSpPr>
      </xdr:nvSpPr>
      <xdr:spPr bwMode="auto">
        <a:xfrm>
          <a:off x="4772025" y="323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19050</xdr:colOff>
      <xdr:row>29</xdr:row>
      <xdr:rowOff>9525</xdr:rowOff>
    </xdr:to>
    <xdr:sp macro="" textlink="">
      <xdr:nvSpPr>
        <xdr:cNvPr id="172" name="AutoShape 93" descr="spacer gif1"/>
        <xdr:cNvSpPr>
          <a:spLocks noChangeAspect="1" noChangeArrowheads="1"/>
        </xdr:cNvSpPr>
      </xdr:nvSpPr>
      <xdr:spPr bwMode="auto">
        <a:xfrm>
          <a:off x="7496175" y="3238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19050</xdr:colOff>
      <xdr:row>29</xdr:row>
      <xdr:rowOff>9525</xdr:rowOff>
    </xdr:to>
    <xdr:sp macro="" textlink="">
      <xdr:nvSpPr>
        <xdr:cNvPr id="173" name="AutoShape 94" descr="spacer gif1"/>
        <xdr:cNvSpPr>
          <a:spLocks noChangeAspect="1" noChangeArrowheads="1"/>
        </xdr:cNvSpPr>
      </xdr:nvSpPr>
      <xdr:spPr bwMode="auto">
        <a:xfrm>
          <a:off x="7496175" y="3238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38100</xdr:colOff>
      <xdr:row>29</xdr:row>
      <xdr:rowOff>9525</xdr:rowOff>
    </xdr:to>
    <xdr:sp macro="" textlink="">
      <xdr:nvSpPr>
        <xdr:cNvPr id="174" name="AutoShape 95" descr="spacer gif1"/>
        <xdr:cNvSpPr>
          <a:spLocks noChangeAspect="1" noChangeArrowheads="1"/>
        </xdr:cNvSpPr>
      </xdr:nvSpPr>
      <xdr:spPr bwMode="auto">
        <a:xfrm>
          <a:off x="8172450" y="32385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19050</xdr:colOff>
      <xdr:row>30</xdr:row>
      <xdr:rowOff>9525</xdr:rowOff>
    </xdr:to>
    <xdr:sp macro="" textlink="">
      <xdr:nvSpPr>
        <xdr:cNvPr id="175" name="AutoShape 97" descr="spacer gif1"/>
        <xdr:cNvSpPr>
          <a:spLocks noChangeAspect="1" noChangeArrowheads="1"/>
        </xdr:cNvSpPr>
      </xdr:nvSpPr>
      <xdr:spPr bwMode="auto">
        <a:xfrm>
          <a:off x="3524250" y="3429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9525</xdr:colOff>
      <xdr:row>30</xdr:row>
      <xdr:rowOff>9525</xdr:rowOff>
    </xdr:to>
    <xdr:sp macro="" textlink="">
      <xdr:nvSpPr>
        <xdr:cNvPr id="176" name="AutoShape 98" descr="spacer gif1"/>
        <xdr:cNvSpPr>
          <a:spLocks noChangeAspect="1" noChangeArrowheads="1"/>
        </xdr:cNvSpPr>
      </xdr:nvSpPr>
      <xdr:spPr bwMode="auto">
        <a:xfrm>
          <a:off x="4772025" y="342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19050</xdr:colOff>
      <xdr:row>30</xdr:row>
      <xdr:rowOff>9525</xdr:rowOff>
    </xdr:to>
    <xdr:sp macro="" textlink="">
      <xdr:nvSpPr>
        <xdr:cNvPr id="177" name="AutoShape 99" descr="spacer gif1"/>
        <xdr:cNvSpPr>
          <a:spLocks noChangeAspect="1" noChangeArrowheads="1"/>
        </xdr:cNvSpPr>
      </xdr:nvSpPr>
      <xdr:spPr bwMode="auto">
        <a:xfrm>
          <a:off x="7496175" y="3429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19050</xdr:colOff>
      <xdr:row>30</xdr:row>
      <xdr:rowOff>9525</xdr:rowOff>
    </xdr:to>
    <xdr:sp macro="" textlink="">
      <xdr:nvSpPr>
        <xdr:cNvPr id="178" name="AutoShape 100" descr="spacer gif1"/>
        <xdr:cNvSpPr>
          <a:spLocks noChangeAspect="1" noChangeArrowheads="1"/>
        </xdr:cNvSpPr>
      </xdr:nvSpPr>
      <xdr:spPr bwMode="auto">
        <a:xfrm>
          <a:off x="7496175" y="3429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38100</xdr:colOff>
      <xdr:row>30</xdr:row>
      <xdr:rowOff>9525</xdr:rowOff>
    </xdr:to>
    <xdr:sp macro="" textlink="">
      <xdr:nvSpPr>
        <xdr:cNvPr id="179" name="AutoShape 101" descr="spacer gif1"/>
        <xdr:cNvSpPr>
          <a:spLocks noChangeAspect="1" noChangeArrowheads="1"/>
        </xdr:cNvSpPr>
      </xdr:nvSpPr>
      <xdr:spPr bwMode="auto">
        <a:xfrm>
          <a:off x="8172450" y="34290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19050</xdr:colOff>
      <xdr:row>31</xdr:row>
      <xdr:rowOff>9525</xdr:rowOff>
    </xdr:to>
    <xdr:sp macro="" textlink="">
      <xdr:nvSpPr>
        <xdr:cNvPr id="180" name="AutoShape 103" descr="spacer gif1"/>
        <xdr:cNvSpPr>
          <a:spLocks noChangeAspect="1" noChangeArrowheads="1"/>
        </xdr:cNvSpPr>
      </xdr:nvSpPr>
      <xdr:spPr bwMode="auto">
        <a:xfrm>
          <a:off x="3524250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9525</xdr:rowOff>
    </xdr:to>
    <xdr:sp macro="" textlink="">
      <xdr:nvSpPr>
        <xdr:cNvPr id="181" name="AutoShape 104" descr="spacer gif1"/>
        <xdr:cNvSpPr>
          <a:spLocks noChangeAspect="1" noChangeArrowheads="1"/>
        </xdr:cNvSpPr>
      </xdr:nvSpPr>
      <xdr:spPr bwMode="auto">
        <a:xfrm>
          <a:off x="4772025" y="361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19050</xdr:colOff>
      <xdr:row>31</xdr:row>
      <xdr:rowOff>9525</xdr:rowOff>
    </xdr:to>
    <xdr:sp macro="" textlink="">
      <xdr:nvSpPr>
        <xdr:cNvPr id="182" name="AutoShape 105" descr="spacer gif1"/>
        <xdr:cNvSpPr>
          <a:spLocks noChangeAspect="1" noChangeArrowheads="1"/>
        </xdr:cNvSpPr>
      </xdr:nvSpPr>
      <xdr:spPr bwMode="auto">
        <a:xfrm>
          <a:off x="7496175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19050</xdr:colOff>
      <xdr:row>31</xdr:row>
      <xdr:rowOff>9525</xdr:rowOff>
    </xdr:to>
    <xdr:sp macro="" textlink="">
      <xdr:nvSpPr>
        <xdr:cNvPr id="183" name="AutoShape 106" descr="spacer gif1"/>
        <xdr:cNvSpPr>
          <a:spLocks noChangeAspect="1" noChangeArrowheads="1"/>
        </xdr:cNvSpPr>
      </xdr:nvSpPr>
      <xdr:spPr bwMode="auto">
        <a:xfrm>
          <a:off x="7496175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38100</xdr:colOff>
      <xdr:row>31</xdr:row>
      <xdr:rowOff>9525</xdr:rowOff>
    </xdr:to>
    <xdr:sp macro="" textlink="">
      <xdr:nvSpPr>
        <xdr:cNvPr id="184" name="AutoShape 107" descr="spacer gif1"/>
        <xdr:cNvSpPr>
          <a:spLocks noChangeAspect="1" noChangeArrowheads="1"/>
        </xdr:cNvSpPr>
      </xdr:nvSpPr>
      <xdr:spPr bwMode="auto">
        <a:xfrm>
          <a:off x="8172450" y="36195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19050</xdr:colOff>
      <xdr:row>32</xdr:row>
      <xdr:rowOff>9525</xdr:rowOff>
    </xdr:to>
    <xdr:sp macro="" textlink="">
      <xdr:nvSpPr>
        <xdr:cNvPr id="185" name="AutoShape 109" descr="spacer gif1"/>
        <xdr:cNvSpPr>
          <a:spLocks noChangeAspect="1" noChangeArrowheads="1"/>
        </xdr:cNvSpPr>
      </xdr:nvSpPr>
      <xdr:spPr bwMode="auto">
        <a:xfrm>
          <a:off x="3524250" y="3810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</xdr:colOff>
      <xdr:row>32</xdr:row>
      <xdr:rowOff>9525</xdr:rowOff>
    </xdr:to>
    <xdr:sp macro="" textlink="">
      <xdr:nvSpPr>
        <xdr:cNvPr id="186" name="AutoShape 110" descr="spacer gif1"/>
        <xdr:cNvSpPr>
          <a:spLocks noChangeAspect="1" noChangeArrowheads="1"/>
        </xdr:cNvSpPr>
      </xdr:nvSpPr>
      <xdr:spPr bwMode="auto">
        <a:xfrm>
          <a:off x="4772025" y="381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19050</xdr:colOff>
      <xdr:row>32</xdr:row>
      <xdr:rowOff>9525</xdr:rowOff>
    </xdr:to>
    <xdr:sp macro="" textlink="">
      <xdr:nvSpPr>
        <xdr:cNvPr id="187" name="AutoShape 111" descr="spacer gif1"/>
        <xdr:cNvSpPr>
          <a:spLocks noChangeAspect="1" noChangeArrowheads="1"/>
        </xdr:cNvSpPr>
      </xdr:nvSpPr>
      <xdr:spPr bwMode="auto">
        <a:xfrm>
          <a:off x="7496175" y="3810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19050</xdr:colOff>
      <xdr:row>32</xdr:row>
      <xdr:rowOff>9525</xdr:rowOff>
    </xdr:to>
    <xdr:sp macro="" textlink="">
      <xdr:nvSpPr>
        <xdr:cNvPr id="188" name="AutoShape 112" descr="spacer gif1"/>
        <xdr:cNvSpPr>
          <a:spLocks noChangeAspect="1" noChangeArrowheads="1"/>
        </xdr:cNvSpPr>
      </xdr:nvSpPr>
      <xdr:spPr bwMode="auto">
        <a:xfrm>
          <a:off x="7496175" y="3810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38100</xdr:colOff>
      <xdr:row>32</xdr:row>
      <xdr:rowOff>9525</xdr:rowOff>
    </xdr:to>
    <xdr:sp macro="" textlink="">
      <xdr:nvSpPr>
        <xdr:cNvPr id="189" name="AutoShape 113" descr="spacer gif1"/>
        <xdr:cNvSpPr>
          <a:spLocks noChangeAspect="1" noChangeArrowheads="1"/>
        </xdr:cNvSpPr>
      </xdr:nvSpPr>
      <xdr:spPr bwMode="auto">
        <a:xfrm>
          <a:off x="8172450" y="38100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19050</xdr:colOff>
      <xdr:row>33</xdr:row>
      <xdr:rowOff>9525</xdr:rowOff>
    </xdr:to>
    <xdr:sp macro="" textlink="">
      <xdr:nvSpPr>
        <xdr:cNvPr id="190" name="AutoShape 115" descr="spacer gif1"/>
        <xdr:cNvSpPr>
          <a:spLocks noChangeAspect="1" noChangeArrowheads="1"/>
        </xdr:cNvSpPr>
      </xdr:nvSpPr>
      <xdr:spPr bwMode="auto">
        <a:xfrm>
          <a:off x="3524250" y="4000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9525</xdr:colOff>
      <xdr:row>33</xdr:row>
      <xdr:rowOff>9525</xdr:rowOff>
    </xdr:to>
    <xdr:sp macro="" textlink="">
      <xdr:nvSpPr>
        <xdr:cNvPr id="191" name="AutoShape 116" descr="spacer gif1"/>
        <xdr:cNvSpPr>
          <a:spLocks noChangeAspect="1" noChangeArrowheads="1"/>
        </xdr:cNvSpPr>
      </xdr:nvSpPr>
      <xdr:spPr bwMode="auto">
        <a:xfrm>
          <a:off x="4772025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19050</xdr:colOff>
      <xdr:row>33</xdr:row>
      <xdr:rowOff>9525</xdr:rowOff>
    </xdr:to>
    <xdr:sp macro="" textlink="">
      <xdr:nvSpPr>
        <xdr:cNvPr id="192" name="AutoShape 117" descr="spacer gif1"/>
        <xdr:cNvSpPr>
          <a:spLocks noChangeAspect="1" noChangeArrowheads="1"/>
        </xdr:cNvSpPr>
      </xdr:nvSpPr>
      <xdr:spPr bwMode="auto">
        <a:xfrm>
          <a:off x="7496175" y="4000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19050</xdr:colOff>
      <xdr:row>33</xdr:row>
      <xdr:rowOff>9525</xdr:rowOff>
    </xdr:to>
    <xdr:sp macro="" textlink="">
      <xdr:nvSpPr>
        <xdr:cNvPr id="193" name="AutoShape 118" descr="spacer gif1"/>
        <xdr:cNvSpPr>
          <a:spLocks noChangeAspect="1" noChangeArrowheads="1"/>
        </xdr:cNvSpPr>
      </xdr:nvSpPr>
      <xdr:spPr bwMode="auto">
        <a:xfrm>
          <a:off x="7496175" y="4000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38100</xdr:colOff>
      <xdr:row>33</xdr:row>
      <xdr:rowOff>9525</xdr:rowOff>
    </xdr:to>
    <xdr:sp macro="" textlink="">
      <xdr:nvSpPr>
        <xdr:cNvPr id="194" name="AutoShape 119" descr="spacer gif1"/>
        <xdr:cNvSpPr>
          <a:spLocks noChangeAspect="1" noChangeArrowheads="1"/>
        </xdr:cNvSpPr>
      </xdr:nvSpPr>
      <xdr:spPr bwMode="auto">
        <a:xfrm>
          <a:off x="8172450" y="40005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19050</xdr:colOff>
      <xdr:row>14</xdr:row>
      <xdr:rowOff>9525</xdr:rowOff>
    </xdr:to>
    <xdr:sp macro="" textlink="">
      <xdr:nvSpPr>
        <xdr:cNvPr id="195" name="AutoShape 137" descr="spacer gif1"/>
        <xdr:cNvSpPr>
          <a:spLocks noChangeAspect="1" noChangeArrowheads="1"/>
        </xdr:cNvSpPr>
      </xdr:nvSpPr>
      <xdr:spPr bwMode="auto">
        <a:xfrm>
          <a:off x="4286250" y="381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sp macro="" textlink="">
      <xdr:nvSpPr>
        <xdr:cNvPr id="196" name="AutoShape 138" descr="spacer gif1"/>
        <xdr:cNvSpPr>
          <a:spLocks noChangeAspect="1" noChangeArrowheads="1"/>
        </xdr:cNvSpPr>
      </xdr:nvSpPr>
      <xdr:spPr bwMode="auto">
        <a:xfrm>
          <a:off x="7496175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19050</xdr:colOff>
      <xdr:row>14</xdr:row>
      <xdr:rowOff>9525</xdr:rowOff>
    </xdr:to>
    <xdr:sp macro="" textlink="">
      <xdr:nvSpPr>
        <xdr:cNvPr id="197" name="AutoShape 139" descr="spacer gif1"/>
        <xdr:cNvSpPr>
          <a:spLocks noChangeAspect="1" noChangeArrowheads="1"/>
        </xdr:cNvSpPr>
      </xdr:nvSpPr>
      <xdr:spPr bwMode="auto">
        <a:xfrm>
          <a:off x="8172450" y="381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19050</xdr:colOff>
      <xdr:row>14</xdr:row>
      <xdr:rowOff>9525</xdr:rowOff>
    </xdr:to>
    <xdr:sp macro="" textlink="">
      <xdr:nvSpPr>
        <xdr:cNvPr id="198" name="AutoShape 140" descr="spacer gif1"/>
        <xdr:cNvSpPr>
          <a:spLocks noChangeAspect="1" noChangeArrowheads="1"/>
        </xdr:cNvSpPr>
      </xdr:nvSpPr>
      <xdr:spPr bwMode="auto">
        <a:xfrm>
          <a:off x="8782050" y="381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9525</xdr:rowOff>
    </xdr:to>
    <xdr:sp macro="" textlink="">
      <xdr:nvSpPr>
        <xdr:cNvPr id="199" name="AutoShape 143" descr="spacer gif1"/>
        <xdr:cNvSpPr>
          <a:spLocks noChangeAspect="1" noChangeArrowheads="1"/>
        </xdr:cNvSpPr>
      </xdr:nvSpPr>
      <xdr:spPr bwMode="auto">
        <a:xfrm>
          <a:off x="4286250" y="571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9525</xdr:rowOff>
    </xdr:to>
    <xdr:sp macro="" textlink="">
      <xdr:nvSpPr>
        <xdr:cNvPr id="200" name="AutoShape 144" descr="spacer gif1"/>
        <xdr:cNvSpPr>
          <a:spLocks noChangeAspect="1" noChangeArrowheads="1"/>
        </xdr:cNvSpPr>
      </xdr:nvSpPr>
      <xdr:spPr bwMode="auto">
        <a:xfrm>
          <a:off x="7496175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19050</xdr:colOff>
      <xdr:row>15</xdr:row>
      <xdr:rowOff>9525</xdr:rowOff>
    </xdr:to>
    <xdr:sp macro="" textlink="">
      <xdr:nvSpPr>
        <xdr:cNvPr id="201" name="AutoShape 145" descr="spacer gif1"/>
        <xdr:cNvSpPr>
          <a:spLocks noChangeAspect="1" noChangeArrowheads="1"/>
        </xdr:cNvSpPr>
      </xdr:nvSpPr>
      <xdr:spPr bwMode="auto">
        <a:xfrm>
          <a:off x="8172450" y="571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15</xdr:row>
      <xdr:rowOff>0</xdr:rowOff>
    </xdr:from>
    <xdr:to>
      <xdr:col>6</xdr:col>
      <xdr:colOff>19050</xdr:colOff>
      <xdr:row>15</xdr:row>
      <xdr:rowOff>9525</xdr:rowOff>
    </xdr:to>
    <xdr:sp macro="" textlink="">
      <xdr:nvSpPr>
        <xdr:cNvPr id="202" name="AutoShape 146" descr="spacer gif1"/>
        <xdr:cNvSpPr>
          <a:spLocks noChangeAspect="1" noChangeArrowheads="1"/>
        </xdr:cNvSpPr>
      </xdr:nvSpPr>
      <xdr:spPr bwMode="auto">
        <a:xfrm>
          <a:off x="8782050" y="571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19050</xdr:colOff>
      <xdr:row>16</xdr:row>
      <xdr:rowOff>9525</xdr:rowOff>
    </xdr:to>
    <xdr:sp macro="" textlink="">
      <xdr:nvSpPr>
        <xdr:cNvPr id="203" name="AutoShape 149" descr="spacer gif1"/>
        <xdr:cNvSpPr>
          <a:spLocks noChangeAspect="1" noChangeArrowheads="1"/>
        </xdr:cNvSpPr>
      </xdr:nvSpPr>
      <xdr:spPr bwMode="auto">
        <a:xfrm>
          <a:off x="4286250" y="762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9525</xdr:colOff>
      <xdr:row>16</xdr:row>
      <xdr:rowOff>9525</xdr:rowOff>
    </xdr:to>
    <xdr:sp macro="" textlink="">
      <xdr:nvSpPr>
        <xdr:cNvPr id="204" name="AutoShape 150" descr="spacer gif1"/>
        <xdr:cNvSpPr>
          <a:spLocks noChangeAspect="1" noChangeArrowheads="1"/>
        </xdr:cNvSpPr>
      </xdr:nvSpPr>
      <xdr:spPr bwMode="auto">
        <a:xfrm>
          <a:off x="7496175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19050</xdr:colOff>
      <xdr:row>16</xdr:row>
      <xdr:rowOff>9525</xdr:rowOff>
    </xdr:to>
    <xdr:sp macro="" textlink="">
      <xdr:nvSpPr>
        <xdr:cNvPr id="205" name="AutoShape 151" descr="spacer gif1"/>
        <xdr:cNvSpPr>
          <a:spLocks noChangeAspect="1" noChangeArrowheads="1"/>
        </xdr:cNvSpPr>
      </xdr:nvSpPr>
      <xdr:spPr bwMode="auto">
        <a:xfrm>
          <a:off x="8172450" y="762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6</xdr:col>
      <xdr:colOff>19050</xdr:colOff>
      <xdr:row>16</xdr:row>
      <xdr:rowOff>9525</xdr:rowOff>
    </xdr:to>
    <xdr:sp macro="" textlink="">
      <xdr:nvSpPr>
        <xdr:cNvPr id="206" name="AutoShape 152" descr="spacer gif1"/>
        <xdr:cNvSpPr>
          <a:spLocks noChangeAspect="1" noChangeArrowheads="1"/>
        </xdr:cNvSpPr>
      </xdr:nvSpPr>
      <xdr:spPr bwMode="auto">
        <a:xfrm>
          <a:off x="8782050" y="762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19050</xdr:colOff>
      <xdr:row>17</xdr:row>
      <xdr:rowOff>9525</xdr:rowOff>
    </xdr:to>
    <xdr:sp macro="" textlink="">
      <xdr:nvSpPr>
        <xdr:cNvPr id="207" name="AutoShape 155" descr="spacer gif1"/>
        <xdr:cNvSpPr>
          <a:spLocks noChangeAspect="1" noChangeArrowheads="1"/>
        </xdr:cNvSpPr>
      </xdr:nvSpPr>
      <xdr:spPr bwMode="auto">
        <a:xfrm>
          <a:off x="4286250" y="952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9525</xdr:colOff>
      <xdr:row>17</xdr:row>
      <xdr:rowOff>9525</xdr:rowOff>
    </xdr:to>
    <xdr:sp macro="" textlink="">
      <xdr:nvSpPr>
        <xdr:cNvPr id="208" name="AutoShape 156" descr="spacer gif1"/>
        <xdr:cNvSpPr>
          <a:spLocks noChangeAspect="1" noChangeArrowheads="1"/>
        </xdr:cNvSpPr>
      </xdr:nvSpPr>
      <xdr:spPr bwMode="auto">
        <a:xfrm>
          <a:off x="7496175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19050</xdr:colOff>
      <xdr:row>17</xdr:row>
      <xdr:rowOff>9525</xdr:rowOff>
    </xdr:to>
    <xdr:sp macro="" textlink="">
      <xdr:nvSpPr>
        <xdr:cNvPr id="209" name="AutoShape 157" descr="spacer gif1"/>
        <xdr:cNvSpPr>
          <a:spLocks noChangeAspect="1" noChangeArrowheads="1"/>
        </xdr:cNvSpPr>
      </xdr:nvSpPr>
      <xdr:spPr bwMode="auto">
        <a:xfrm>
          <a:off x="8172450" y="952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6</xdr:col>
      <xdr:colOff>19050</xdr:colOff>
      <xdr:row>17</xdr:row>
      <xdr:rowOff>9525</xdr:rowOff>
    </xdr:to>
    <xdr:sp macro="" textlink="">
      <xdr:nvSpPr>
        <xdr:cNvPr id="210" name="AutoShape 158" descr="spacer gif1"/>
        <xdr:cNvSpPr>
          <a:spLocks noChangeAspect="1" noChangeArrowheads="1"/>
        </xdr:cNvSpPr>
      </xdr:nvSpPr>
      <xdr:spPr bwMode="auto">
        <a:xfrm>
          <a:off x="8782050" y="952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19050</xdr:colOff>
      <xdr:row>18</xdr:row>
      <xdr:rowOff>9525</xdr:rowOff>
    </xdr:to>
    <xdr:sp macro="" textlink="">
      <xdr:nvSpPr>
        <xdr:cNvPr id="211" name="AutoShape 161" descr="spacer gif1"/>
        <xdr:cNvSpPr>
          <a:spLocks noChangeAspect="1" noChangeArrowheads="1"/>
        </xdr:cNvSpPr>
      </xdr:nvSpPr>
      <xdr:spPr bwMode="auto">
        <a:xfrm>
          <a:off x="4286250" y="1143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9525</xdr:colOff>
      <xdr:row>18</xdr:row>
      <xdr:rowOff>9525</xdr:rowOff>
    </xdr:to>
    <xdr:sp macro="" textlink="">
      <xdr:nvSpPr>
        <xdr:cNvPr id="212" name="AutoShape 162" descr="spacer gif1"/>
        <xdr:cNvSpPr>
          <a:spLocks noChangeAspect="1" noChangeArrowheads="1"/>
        </xdr:cNvSpPr>
      </xdr:nvSpPr>
      <xdr:spPr bwMode="auto">
        <a:xfrm>
          <a:off x="7496175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</xdr:colOff>
      <xdr:row>18</xdr:row>
      <xdr:rowOff>9525</xdr:rowOff>
    </xdr:to>
    <xdr:sp macro="" textlink="">
      <xdr:nvSpPr>
        <xdr:cNvPr id="213" name="AutoShape 163" descr="spacer gif1"/>
        <xdr:cNvSpPr>
          <a:spLocks noChangeAspect="1" noChangeArrowheads="1"/>
        </xdr:cNvSpPr>
      </xdr:nvSpPr>
      <xdr:spPr bwMode="auto">
        <a:xfrm>
          <a:off x="8172450" y="1143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18</xdr:row>
      <xdr:rowOff>0</xdr:rowOff>
    </xdr:from>
    <xdr:to>
      <xdr:col>6</xdr:col>
      <xdr:colOff>19050</xdr:colOff>
      <xdr:row>18</xdr:row>
      <xdr:rowOff>9525</xdr:rowOff>
    </xdr:to>
    <xdr:sp macro="" textlink="">
      <xdr:nvSpPr>
        <xdr:cNvPr id="214" name="AutoShape 164" descr="spacer gif1"/>
        <xdr:cNvSpPr>
          <a:spLocks noChangeAspect="1" noChangeArrowheads="1"/>
        </xdr:cNvSpPr>
      </xdr:nvSpPr>
      <xdr:spPr bwMode="auto">
        <a:xfrm>
          <a:off x="8782050" y="1143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19050</xdr:colOff>
      <xdr:row>19</xdr:row>
      <xdr:rowOff>9525</xdr:rowOff>
    </xdr:to>
    <xdr:sp macro="" textlink="">
      <xdr:nvSpPr>
        <xdr:cNvPr id="215" name="AutoShape 167" descr="spacer gif1"/>
        <xdr:cNvSpPr>
          <a:spLocks noChangeAspect="1" noChangeArrowheads="1"/>
        </xdr:cNvSpPr>
      </xdr:nvSpPr>
      <xdr:spPr bwMode="auto">
        <a:xfrm>
          <a:off x="4286250" y="1333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sp macro="" textlink="">
      <xdr:nvSpPr>
        <xdr:cNvPr id="216" name="AutoShape 168" descr="spacer gif1"/>
        <xdr:cNvSpPr>
          <a:spLocks noChangeAspect="1" noChangeArrowheads="1"/>
        </xdr:cNvSpPr>
      </xdr:nvSpPr>
      <xdr:spPr bwMode="auto">
        <a:xfrm>
          <a:off x="7496175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sp macro="" textlink="">
      <xdr:nvSpPr>
        <xdr:cNvPr id="217" name="AutoShape 169" descr="spacer gif1"/>
        <xdr:cNvSpPr>
          <a:spLocks noChangeAspect="1" noChangeArrowheads="1"/>
        </xdr:cNvSpPr>
      </xdr:nvSpPr>
      <xdr:spPr bwMode="auto">
        <a:xfrm>
          <a:off x="8172450" y="1333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19</xdr:row>
      <xdr:rowOff>0</xdr:rowOff>
    </xdr:from>
    <xdr:to>
      <xdr:col>6</xdr:col>
      <xdr:colOff>19050</xdr:colOff>
      <xdr:row>19</xdr:row>
      <xdr:rowOff>9525</xdr:rowOff>
    </xdr:to>
    <xdr:sp macro="" textlink="">
      <xdr:nvSpPr>
        <xdr:cNvPr id="218" name="AutoShape 170" descr="spacer gif1"/>
        <xdr:cNvSpPr>
          <a:spLocks noChangeAspect="1" noChangeArrowheads="1"/>
        </xdr:cNvSpPr>
      </xdr:nvSpPr>
      <xdr:spPr bwMode="auto">
        <a:xfrm>
          <a:off x="8782050" y="1333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19050</xdr:colOff>
      <xdr:row>20</xdr:row>
      <xdr:rowOff>9525</xdr:rowOff>
    </xdr:to>
    <xdr:sp macro="" textlink="">
      <xdr:nvSpPr>
        <xdr:cNvPr id="219" name="AutoShape 173" descr="spacer gif1"/>
        <xdr:cNvSpPr>
          <a:spLocks noChangeAspect="1" noChangeArrowheads="1"/>
        </xdr:cNvSpPr>
      </xdr:nvSpPr>
      <xdr:spPr bwMode="auto">
        <a:xfrm>
          <a:off x="4286250" y="1524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9525</xdr:colOff>
      <xdr:row>20</xdr:row>
      <xdr:rowOff>9525</xdr:rowOff>
    </xdr:to>
    <xdr:sp macro="" textlink="">
      <xdr:nvSpPr>
        <xdr:cNvPr id="220" name="AutoShape 174" descr="spacer gif1"/>
        <xdr:cNvSpPr>
          <a:spLocks noChangeAspect="1" noChangeArrowheads="1"/>
        </xdr:cNvSpPr>
      </xdr:nvSpPr>
      <xdr:spPr bwMode="auto">
        <a:xfrm>
          <a:off x="7496175" y="152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sp macro="" textlink="">
      <xdr:nvSpPr>
        <xdr:cNvPr id="221" name="AutoShape 175" descr="spacer gif1"/>
        <xdr:cNvSpPr>
          <a:spLocks noChangeAspect="1" noChangeArrowheads="1"/>
        </xdr:cNvSpPr>
      </xdr:nvSpPr>
      <xdr:spPr bwMode="auto">
        <a:xfrm>
          <a:off x="8172450" y="1524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6</xdr:col>
      <xdr:colOff>19050</xdr:colOff>
      <xdr:row>20</xdr:row>
      <xdr:rowOff>9525</xdr:rowOff>
    </xdr:to>
    <xdr:sp macro="" textlink="">
      <xdr:nvSpPr>
        <xdr:cNvPr id="222" name="AutoShape 176" descr="spacer gif1"/>
        <xdr:cNvSpPr>
          <a:spLocks noChangeAspect="1" noChangeArrowheads="1"/>
        </xdr:cNvSpPr>
      </xdr:nvSpPr>
      <xdr:spPr bwMode="auto">
        <a:xfrm>
          <a:off x="8782050" y="1524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19050</xdr:colOff>
      <xdr:row>21</xdr:row>
      <xdr:rowOff>9525</xdr:rowOff>
    </xdr:to>
    <xdr:sp macro="" textlink="">
      <xdr:nvSpPr>
        <xdr:cNvPr id="223" name="AutoShape 179" descr="spacer gif1"/>
        <xdr:cNvSpPr>
          <a:spLocks noChangeAspect="1" noChangeArrowheads="1"/>
        </xdr:cNvSpPr>
      </xdr:nvSpPr>
      <xdr:spPr bwMode="auto">
        <a:xfrm>
          <a:off x="4286250" y="1714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9525</xdr:colOff>
      <xdr:row>21</xdr:row>
      <xdr:rowOff>9525</xdr:rowOff>
    </xdr:to>
    <xdr:sp macro="" textlink="">
      <xdr:nvSpPr>
        <xdr:cNvPr id="224" name="AutoShape 180" descr="spacer gif1"/>
        <xdr:cNvSpPr>
          <a:spLocks noChangeAspect="1" noChangeArrowheads="1"/>
        </xdr:cNvSpPr>
      </xdr:nvSpPr>
      <xdr:spPr bwMode="auto">
        <a:xfrm>
          <a:off x="7496175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19050</xdr:colOff>
      <xdr:row>21</xdr:row>
      <xdr:rowOff>9525</xdr:rowOff>
    </xdr:to>
    <xdr:sp macro="" textlink="">
      <xdr:nvSpPr>
        <xdr:cNvPr id="225" name="AutoShape 181" descr="spacer gif1"/>
        <xdr:cNvSpPr>
          <a:spLocks noChangeAspect="1" noChangeArrowheads="1"/>
        </xdr:cNvSpPr>
      </xdr:nvSpPr>
      <xdr:spPr bwMode="auto">
        <a:xfrm>
          <a:off x="8172450" y="1714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19050</xdr:colOff>
      <xdr:row>21</xdr:row>
      <xdr:rowOff>9525</xdr:rowOff>
    </xdr:to>
    <xdr:sp macro="" textlink="">
      <xdr:nvSpPr>
        <xdr:cNvPr id="226" name="AutoShape 182" descr="spacer gif1"/>
        <xdr:cNvSpPr>
          <a:spLocks noChangeAspect="1" noChangeArrowheads="1"/>
        </xdr:cNvSpPr>
      </xdr:nvSpPr>
      <xdr:spPr bwMode="auto">
        <a:xfrm>
          <a:off x="8782050" y="1714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19050</xdr:colOff>
      <xdr:row>22</xdr:row>
      <xdr:rowOff>9525</xdr:rowOff>
    </xdr:to>
    <xdr:sp macro="" textlink="">
      <xdr:nvSpPr>
        <xdr:cNvPr id="227" name="AutoShape 185" descr="spacer gif1"/>
        <xdr:cNvSpPr>
          <a:spLocks noChangeAspect="1" noChangeArrowheads="1"/>
        </xdr:cNvSpPr>
      </xdr:nvSpPr>
      <xdr:spPr bwMode="auto">
        <a:xfrm>
          <a:off x="4286250" y="1905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sp macro="" textlink="">
      <xdr:nvSpPr>
        <xdr:cNvPr id="228" name="AutoShape 186" descr="spacer gif1"/>
        <xdr:cNvSpPr>
          <a:spLocks noChangeAspect="1" noChangeArrowheads="1"/>
        </xdr:cNvSpPr>
      </xdr:nvSpPr>
      <xdr:spPr bwMode="auto">
        <a:xfrm>
          <a:off x="7496175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19050</xdr:colOff>
      <xdr:row>22</xdr:row>
      <xdr:rowOff>9525</xdr:rowOff>
    </xdr:to>
    <xdr:sp macro="" textlink="">
      <xdr:nvSpPr>
        <xdr:cNvPr id="229" name="AutoShape 187" descr="spacer gif1"/>
        <xdr:cNvSpPr>
          <a:spLocks noChangeAspect="1" noChangeArrowheads="1"/>
        </xdr:cNvSpPr>
      </xdr:nvSpPr>
      <xdr:spPr bwMode="auto">
        <a:xfrm>
          <a:off x="8172450" y="1905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19050</xdr:colOff>
      <xdr:row>22</xdr:row>
      <xdr:rowOff>9525</xdr:rowOff>
    </xdr:to>
    <xdr:sp macro="" textlink="">
      <xdr:nvSpPr>
        <xdr:cNvPr id="230" name="AutoShape 188" descr="spacer gif1"/>
        <xdr:cNvSpPr>
          <a:spLocks noChangeAspect="1" noChangeArrowheads="1"/>
        </xdr:cNvSpPr>
      </xdr:nvSpPr>
      <xdr:spPr bwMode="auto">
        <a:xfrm>
          <a:off x="8782050" y="1905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19050</xdr:colOff>
      <xdr:row>23</xdr:row>
      <xdr:rowOff>9525</xdr:rowOff>
    </xdr:to>
    <xdr:sp macro="" textlink="">
      <xdr:nvSpPr>
        <xdr:cNvPr id="231" name="AutoShape 191" descr="spacer gif1"/>
        <xdr:cNvSpPr>
          <a:spLocks noChangeAspect="1" noChangeArrowheads="1"/>
        </xdr:cNvSpPr>
      </xdr:nvSpPr>
      <xdr:spPr bwMode="auto">
        <a:xfrm>
          <a:off x="4286250" y="2095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sp macro="" textlink="">
      <xdr:nvSpPr>
        <xdr:cNvPr id="232" name="AutoShape 192" descr="spacer gif1"/>
        <xdr:cNvSpPr>
          <a:spLocks noChangeAspect="1" noChangeArrowheads="1"/>
        </xdr:cNvSpPr>
      </xdr:nvSpPr>
      <xdr:spPr bwMode="auto">
        <a:xfrm>
          <a:off x="7496175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19050</xdr:colOff>
      <xdr:row>23</xdr:row>
      <xdr:rowOff>9525</xdr:rowOff>
    </xdr:to>
    <xdr:sp macro="" textlink="">
      <xdr:nvSpPr>
        <xdr:cNvPr id="233" name="AutoShape 193" descr="spacer gif1"/>
        <xdr:cNvSpPr>
          <a:spLocks noChangeAspect="1" noChangeArrowheads="1"/>
        </xdr:cNvSpPr>
      </xdr:nvSpPr>
      <xdr:spPr bwMode="auto">
        <a:xfrm>
          <a:off x="8172450" y="2095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19050</xdr:colOff>
      <xdr:row>23</xdr:row>
      <xdr:rowOff>9525</xdr:rowOff>
    </xdr:to>
    <xdr:sp macro="" textlink="">
      <xdr:nvSpPr>
        <xdr:cNvPr id="234" name="AutoShape 194" descr="spacer gif1"/>
        <xdr:cNvSpPr>
          <a:spLocks noChangeAspect="1" noChangeArrowheads="1"/>
        </xdr:cNvSpPr>
      </xdr:nvSpPr>
      <xdr:spPr bwMode="auto">
        <a:xfrm>
          <a:off x="8782050" y="2095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19050</xdr:colOff>
      <xdr:row>24</xdr:row>
      <xdr:rowOff>9525</xdr:rowOff>
    </xdr:to>
    <xdr:sp macro="" textlink="">
      <xdr:nvSpPr>
        <xdr:cNvPr id="235" name="AutoShape 197" descr="spacer gif1"/>
        <xdr:cNvSpPr>
          <a:spLocks noChangeAspect="1" noChangeArrowheads="1"/>
        </xdr:cNvSpPr>
      </xdr:nvSpPr>
      <xdr:spPr bwMode="auto">
        <a:xfrm>
          <a:off x="4286250" y="2286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sp macro="" textlink="">
      <xdr:nvSpPr>
        <xdr:cNvPr id="236" name="AutoShape 198" descr="spacer gif1"/>
        <xdr:cNvSpPr>
          <a:spLocks noChangeAspect="1" noChangeArrowheads="1"/>
        </xdr:cNvSpPr>
      </xdr:nvSpPr>
      <xdr:spPr bwMode="auto">
        <a:xfrm>
          <a:off x="7496175" y="228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19050</xdr:colOff>
      <xdr:row>24</xdr:row>
      <xdr:rowOff>9525</xdr:rowOff>
    </xdr:to>
    <xdr:sp macro="" textlink="">
      <xdr:nvSpPr>
        <xdr:cNvPr id="237" name="AutoShape 199" descr="spacer gif1"/>
        <xdr:cNvSpPr>
          <a:spLocks noChangeAspect="1" noChangeArrowheads="1"/>
        </xdr:cNvSpPr>
      </xdr:nvSpPr>
      <xdr:spPr bwMode="auto">
        <a:xfrm>
          <a:off x="8172450" y="2286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19050</xdr:colOff>
      <xdr:row>24</xdr:row>
      <xdr:rowOff>9525</xdr:rowOff>
    </xdr:to>
    <xdr:sp macro="" textlink="">
      <xdr:nvSpPr>
        <xdr:cNvPr id="238" name="AutoShape 200" descr="spacer gif1"/>
        <xdr:cNvSpPr>
          <a:spLocks noChangeAspect="1" noChangeArrowheads="1"/>
        </xdr:cNvSpPr>
      </xdr:nvSpPr>
      <xdr:spPr bwMode="auto">
        <a:xfrm>
          <a:off x="8782050" y="2286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19050</xdr:colOff>
      <xdr:row>25</xdr:row>
      <xdr:rowOff>9525</xdr:rowOff>
    </xdr:to>
    <xdr:sp macro="" textlink="">
      <xdr:nvSpPr>
        <xdr:cNvPr id="239" name="AutoShape 203" descr="spacer gif1"/>
        <xdr:cNvSpPr>
          <a:spLocks noChangeAspect="1" noChangeArrowheads="1"/>
        </xdr:cNvSpPr>
      </xdr:nvSpPr>
      <xdr:spPr bwMode="auto">
        <a:xfrm>
          <a:off x="4286250" y="2476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sp macro="" textlink="">
      <xdr:nvSpPr>
        <xdr:cNvPr id="240" name="AutoShape 204" descr="spacer gif1"/>
        <xdr:cNvSpPr>
          <a:spLocks noChangeAspect="1" noChangeArrowheads="1"/>
        </xdr:cNvSpPr>
      </xdr:nvSpPr>
      <xdr:spPr bwMode="auto">
        <a:xfrm>
          <a:off x="7496175" y="247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</xdr:colOff>
      <xdr:row>25</xdr:row>
      <xdr:rowOff>9525</xdr:rowOff>
    </xdr:to>
    <xdr:sp macro="" textlink="">
      <xdr:nvSpPr>
        <xdr:cNvPr id="241" name="AutoShape 205" descr="spacer gif1"/>
        <xdr:cNvSpPr>
          <a:spLocks noChangeAspect="1" noChangeArrowheads="1"/>
        </xdr:cNvSpPr>
      </xdr:nvSpPr>
      <xdr:spPr bwMode="auto">
        <a:xfrm>
          <a:off x="8172450" y="2476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25</xdr:row>
      <xdr:rowOff>0</xdr:rowOff>
    </xdr:from>
    <xdr:to>
      <xdr:col>6</xdr:col>
      <xdr:colOff>19050</xdr:colOff>
      <xdr:row>25</xdr:row>
      <xdr:rowOff>9525</xdr:rowOff>
    </xdr:to>
    <xdr:sp macro="" textlink="">
      <xdr:nvSpPr>
        <xdr:cNvPr id="242" name="AutoShape 206" descr="spacer gif1"/>
        <xdr:cNvSpPr>
          <a:spLocks noChangeAspect="1" noChangeArrowheads="1"/>
        </xdr:cNvSpPr>
      </xdr:nvSpPr>
      <xdr:spPr bwMode="auto">
        <a:xfrm>
          <a:off x="8782050" y="2476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19050</xdr:colOff>
      <xdr:row>26</xdr:row>
      <xdr:rowOff>9525</xdr:rowOff>
    </xdr:to>
    <xdr:sp macro="" textlink="">
      <xdr:nvSpPr>
        <xdr:cNvPr id="243" name="AutoShape 209" descr="spacer gif1"/>
        <xdr:cNvSpPr>
          <a:spLocks noChangeAspect="1" noChangeArrowheads="1"/>
        </xdr:cNvSpPr>
      </xdr:nvSpPr>
      <xdr:spPr bwMode="auto">
        <a:xfrm>
          <a:off x="4286250" y="2667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sp macro="" textlink="">
      <xdr:nvSpPr>
        <xdr:cNvPr id="244" name="AutoShape 210" descr="spacer gif1"/>
        <xdr:cNvSpPr>
          <a:spLocks noChangeAspect="1" noChangeArrowheads="1"/>
        </xdr:cNvSpPr>
      </xdr:nvSpPr>
      <xdr:spPr bwMode="auto">
        <a:xfrm>
          <a:off x="7496175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19050</xdr:colOff>
      <xdr:row>26</xdr:row>
      <xdr:rowOff>9525</xdr:rowOff>
    </xdr:to>
    <xdr:sp macro="" textlink="">
      <xdr:nvSpPr>
        <xdr:cNvPr id="245" name="AutoShape 211" descr="spacer gif1"/>
        <xdr:cNvSpPr>
          <a:spLocks noChangeAspect="1" noChangeArrowheads="1"/>
        </xdr:cNvSpPr>
      </xdr:nvSpPr>
      <xdr:spPr bwMode="auto">
        <a:xfrm>
          <a:off x="8172450" y="2667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26</xdr:row>
      <xdr:rowOff>0</xdr:rowOff>
    </xdr:from>
    <xdr:to>
      <xdr:col>6</xdr:col>
      <xdr:colOff>19050</xdr:colOff>
      <xdr:row>26</xdr:row>
      <xdr:rowOff>9525</xdr:rowOff>
    </xdr:to>
    <xdr:sp macro="" textlink="">
      <xdr:nvSpPr>
        <xdr:cNvPr id="246" name="AutoShape 212" descr="spacer gif1"/>
        <xdr:cNvSpPr>
          <a:spLocks noChangeAspect="1" noChangeArrowheads="1"/>
        </xdr:cNvSpPr>
      </xdr:nvSpPr>
      <xdr:spPr bwMode="auto">
        <a:xfrm>
          <a:off x="8782050" y="2667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19050</xdr:colOff>
      <xdr:row>27</xdr:row>
      <xdr:rowOff>9525</xdr:rowOff>
    </xdr:to>
    <xdr:sp macro="" textlink="">
      <xdr:nvSpPr>
        <xdr:cNvPr id="247" name="AutoShape 215" descr="spacer gif1"/>
        <xdr:cNvSpPr>
          <a:spLocks noChangeAspect="1" noChangeArrowheads="1"/>
        </xdr:cNvSpPr>
      </xdr:nvSpPr>
      <xdr:spPr bwMode="auto">
        <a:xfrm>
          <a:off x="4286250" y="2857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sp macro="" textlink="">
      <xdr:nvSpPr>
        <xdr:cNvPr id="248" name="AutoShape 216" descr="spacer gif1"/>
        <xdr:cNvSpPr>
          <a:spLocks noChangeAspect="1" noChangeArrowheads="1"/>
        </xdr:cNvSpPr>
      </xdr:nvSpPr>
      <xdr:spPr bwMode="auto">
        <a:xfrm>
          <a:off x="7496175" y="285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19050</xdr:colOff>
      <xdr:row>27</xdr:row>
      <xdr:rowOff>9525</xdr:rowOff>
    </xdr:to>
    <xdr:sp macro="" textlink="">
      <xdr:nvSpPr>
        <xdr:cNvPr id="249" name="AutoShape 217" descr="spacer gif1"/>
        <xdr:cNvSpPr>
          <a:spLocks noChangeAspect="1" noChangeArrowheads="1"/>
        </xdr:cNvSpPr>
      </xdr:nvSpPr>
      <xdr:spPr bwMode="auto">
        <a:xfrm>
          <a:off x="8172450" y="2857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6</xdr:col>
      <xdr:colOff>19050</xdr:colOff>
      <xdr:row>27</xdr:row>
      <xdr:rowOff>9525</xdr:rowOff>
    </xdr:to>
    <xdr:sp macro="" textlink="">
      <xdr:nvSpPr>
        <xdr:cNvPr id="250" name="AutoShape 218" descr="spacer gif1"/>
        <xdr:cNvSpPr>
          <a:spLocks noChangeAspect="1" noChangeArrowheads="1"/>
        </xdr:cNvSpPr>
      </xdr:nvSpPr>
      <xdr:spPr bwMode="auto">
        <a:xfrm>
          <a:off x="8782050" y="2857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19050</xdr:colOff>
      <xdr:row>28</xdr:row>
      <xdr:rowOff>9525</xdr:rowOff>
    </xdr:to>
    <xdr:sp macro="" textlink="">
      <xdr:nvSpPr>
        <xdr:cNvPr id="251" name="AutoShape 221" descr="spacer gif1"/>
        <xdr:cNvSpPr>
          <a:spLocks noChangeAspect="1" noChangeArrowheads="1"/>
        </xdr:cNvSpPr>
      </xdr:nvSpPr>
      <xdr:spPr bwMode="auto">
        <a:xfrm>
          <a:off x="4286250" y="3048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sp macro="" textlink="">
      <xdr:nvSpPr>
        <xdr:cNvPr id="252" name="AutoShape 222" descr="spacer gif1"/>
        <xdr:cNvSpPr>
          <a:spLocks noChangeAspect="1" noChangeArrowheads="1"/>
        </xdr:cNvSpPr>
      </xdr:nvSpPr>
      <xdr:spPr bwMode="auto">
        <a:xfrm>
          <a:off x="749617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</xdr:colOff>
      <xdr:row>28</xdr:row>
      <xdr:rowOff>9525</xdr:rowOff>
    </xdr:to>
    <xdr:sp macro="" textlink="">
      <xdr:nvSpPr>
        <xdr:cNvPr id="253" name="AutoShape 223" descr="spacer gif1"/>
        <xdr:cNvSpPr>
          <a:spLocks noChangeAspect="1" noChangeArrowheads="1"/>
        </xdr:cNvSpPr>
      </xdr:nvSpPr>
      <xdr:spPr bwMode="auto">
        <a:xfrm>
          <a:off x="8172450" y="3048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19050</xdr:colOff>
      <xdr:row>28</xdr:row>
      <xdr:rowOff>9525</xdr:rowOff>
    </xdr:to>
    <xdr:sp macro="" textlink="">
      <xdr:nvSpPr>
        <xdr:cNvPr id="254" name="AutoShape 224" descr="spacer gif1"/>
        <xdr:cNvSpPr>
          <a:spLocks noChangeAspect="1" noChangeArrowheads="1"/>
        </xdr:cNvSpPr>
      </xdr:nvSpPr>
      <xdr:spPr bwMode="auto">
        <a:xfrm>
          <a:off x="8782050" y="3048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29</xdr:row>
      <xdr:rowOff>0</xdr:rowOff>
    </xdr:from>
    <xdr:to>
      <xdr:col>2</xdr:col>
      <xdr:colOff>19050</xdr:colOff>
      <xdr:row>29</xdr:row>
      <xdr:rowOff>9525</xdr:rowOff>
    </xdr:to>
    <xdr:sp macro="" textlink="">
      <xdr:nvSpPr>
        <xdr:cNvPr id="255" name="AutoShape 227" descr="spacer gif1"/>
        <xdr:cNvSpPr>
          <a:spLocks noChangeAspect="1" noChangeArrowheads="1"/>
        </xdr:cNvSpPr>
      </xdr:nvSpPr>
      <xdr:spPr bwMode="auto">
        <a:xfrm>
          <a:off x="4286250" y="3238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9525</xdr:colOff>
      <xdr:row>29</xdr:row>
      <xdr:rowOff>9525</xdr:rowOff>
    </xdr:to>
    <xdr:sp macro="" textlink="">
      <xdr:nvSpPr>
        <xdr:cNvPr id="256" name="AutoShape 228" descr="spacer gif1"/>
        <xdr:cNvSpPr>
          <a:spLocks noChangeAspect="1" noChangeArrowheads="1"/>
        </xdr:cNvSpPr>
      </xdr:nvSpPr>
      <xdr:spPr bwMode="auto">
        <a:xfrm>
          <a:off x="7496175" y="323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19050</xdr:colOff>
      <xdr:row>29</xdr:row>
      <xdr:rowOff>9525</xdr:rowOff>
    </xdr:to>
    <xdr:sp macro="" textlink="">
      <xdr:nvSpPr>
        <xdr:cNvPr id="257" name="AutoShape 229" descr="spacer gif1"/>
        <xdr:cNvSpPr>
          <a:spLocks noChangeAspect="1" noChangeArrowheads="1"/>
        </xdr:cNvSpPr>
      </xdr:nvSpPr>
      <xdr:spPr bwMode="auto">
        <a:xfrm>
          <a:off x="8172450" y="3238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6</xdr:col>
      <xdr:colOff>19050</xdr:colOff>
      <xdr:row>29</xdr:row>
      <xdr:rowOff>9525</xdr:rowOff>
    </xdr:to>
    <xdr:sp macro="" textlink="">
      <xdr:nvSpPr>
        <xdr:cNvPr id="258" name="AutoShape 230" descr="spacer gif1"/>
        <xdr:cNvSpPr>
          <a:spLocks noChangeAspect="1" noChangeArrowheads="1"/>
        </xdr:cNvSpPr>
      </xdr:nvSpPr>
      <xdr:spPr bwMode="auto">
        <a:xfrm>
          <a:off x="8782050" y="3238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19050</xdr:colOff>
      <xdr:row>30</xdr:row>
      <xdr:rowOff>9525</xdr:rowOff>
    </xdr:to>
    <xdr:sp macro="" textlink="">
      <xdr:nvSpPr>
        <xdr:cNvPr id="259" name="AutoShape 233" descr="spacer gif1"/>
        <xdr:cNvSpPr>
          <a:spLocks noChangeAspect="1" noChangeArrowheads="1"/>
        </xdr:cNvSpPr>
      </xdr:nvSpPr>
      <xdr:spPr bwMode="auto">
        <a:xfrm>
          <a:off x="4286250" y="3429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9525</xdr:colOff>
      <xdr:row>30</xdr:row>
      <xdr:rowOff>9525</xdr:rowOff>
    </xdr:to>
    <xdr:sp macro="" textlink="">
      <xdr:nvSpPr>
        <xdr:cNvPr id="260" name="AutoShape 234" descr="spacer gif1"/>
        <xdr:cNvSpPr>
          <a:spLocks noChangeAspect="1" noChangeArrowheads="1"/>
        </xdr:cNvSpPr>
      </xdr:nvSpPr>
      <xdr:spPr bwMode="auto">
        <a:xfrm>
          <a:off x="7496175" y="342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19050</xdr:colOff>
      <xdr:row>30</xdr:row>
      <xdr:rowOff>9525</xdr:rowOff>
    </xdr:to>
    <xdr:sp macro="" textlink="">
      <xdr:nvSpPr>
        <xdr:cNvPr id="261" name="AutoShape 235" descr="spacer gif1"/>
        <xdr:cNvSpPr>
          <a:spLocks noChangeAspect="1" noChangeArrowheads="1"/>
        </xdr:cNvSpPr>
      </xdr:nvSpPr>
      <xdr:spPr bwMode="auto">
        <a:xfrm>
          <a:off x="8172450" y="3429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19050</xdr:colOff>
      <xdr:row>30</xdr:row>
      <xdr:rowOff>9525</xdr:rowOff>
    </xdr:to>
    <xdr:sp macro="" textlink="">
      <xdr:nvSpPr>
        <xdr:cNvPr id="262" name="AutoShape 236" descr="spacer gif1"/>
        <xdr:cNvSpPr>
          <a:spLocks noChangeAspect="1" noChangeArrowheads="1"/>
        </xdr:cNvSpPr>
      </xdr:nvSpPr>
      <xdr:spPr bwMode="auto">
        <a:xfrm>
          <a:off x="8782050" y="3429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19050</xdr:colOff>
      <xdr:row>31</xdr:row>
      <xdr:rowOff>9525</xdr:rowOff>
    </xdr:to>
    <xdr:sp macro="" textlink="">
      <xdr:nvSpPr>
        <xdr:cNvPr id="263" name="AutoShape 239" descr="spacer gif1"/>
        <xdr:cNvSpPr>
          <a:spLocks noChangeAspect="1" noChangeArrowheads="1"/>
        </xdr:cNvSpPr>
      </xdr:nvSpPr>
      <xdr:spPr bwMode="auto">
        <a:xfrm>
          <a:off x="4286250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sp macro="" textlink="">
      <xdr:nvSpPr>
        <xdr:cNvPr id="264" name="AutoShape 240" descr="spacer gif1"/>
        <xdr:cNvSpPr>
          <a:spLocks noChangeAspect="1" noChangeArrowheads="1"/>
        </xdr:cNvSpPr>
      </xdr:nvSpPr>
      <xdr:spPr bwMode="auto">
        <a:xfrm>
          <a:off x="7496175" y="361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</xdr:colOff>
      <xdr:row>31</xdr:row>
      <xdr:rowOff>9525</xdr:rowOff>
    </xdr:to>
    <xdr:sp macro="" textlink="">
      <xdr:nvSpPr>
        <xdr:cNvPr id="265" name="AutoShape 241" descr="spacer gif1"/>
        <xdr:cNvSpPr>
          <a:spLocks noChangeAspect="1" noChangeArrowheads="1"/>
        </xdr:cNvSpPr>
      </xdr:nvSpPr>
      <xdr:spPr bwMode="auto">
        <a:xfrm>
          <a:off x="8172450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6</xdr:col>
      <xdr:colOff>19050</xdr:colOff>
      <xdr:row>31</xdr:row>
      <xdr:rowOff>9525</xdr:rowOff>
    </xdr:to>
    <xdr:sp macro="" textlink="">
      <xdr:nvSpPr>
        <xdr:cNvPr id="266" name="AutoShape 242" descr="spacer gif1"/>
        <xdr:cNvSpPr>
          <a:spLocks noChangeAspect="1" noChangeArrowheads="1"/>
        </xdr:cNvSpPr>
      </xdr:nvSpPr>
      <xdr:spPr bwMode="auto">
        <a:xfrm>
          <a:off x="8782050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19050</xdr:colOff>
      <xdr:row>32</xdr:row>
      <xdr:rowOff>9525</xdr:rowOff>
    </xdr:to>
    <xdr:sp macro="" textlink="">
      <xdr:nvSpPr>
        <xdr:cNvPr id="267" name="AutoShape 245" descr="spacer gif1"/>
        <xdr:cNvSpPr>
          <a:spLocks noChangeAspect="1" noChangeArrowheads="1"/>
        </xdr:cNvSpPr>
      </xdr:nvSpPr>
      <xdr:spPr bwMode="auto">
        <a:xfrm>
          <a:off x="4286250" y="3810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sp macro="" textlink="">
      <xdr:nvSpPr>
        <xdr:cNvPr id="268" name="AutoShape 246" descr="spacer gif1"/>
        <xdr:cNvSpPr>
          <a:spLocks noChangeAspect="1" noChangeArrowheads="1"/>
        </xdr:cNvSpPr>
      </xdr:nvSpPr>
      <xdr:spPr bwMode="auto">
        <a:xfrm>
          <a:off x="7496175" y="381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19050</xdr:colOff>
      <xdr:row>32</xdr:row>
      <xdr:rowOff>9525</xdr:rowOff>
    </xdr:to>
    <xdr:sp macro="" textlink="">
      <xdr:nvSpPr>
        <xdr:cNvPr id="269" name="AutoShape 247" descr="spacer gif1"/>
        <xdr:cNvSpPr>
          <a:spLocks noChangeAspect="1" noChangeArrowheads="1"/>
        </xdr:cNvSpPr>
      </xdr:nvSpPr>
      <xdr:spPr bwMode="auto">
        <a:xfrm>
          <a:off x="8172450" y="3810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19050</xdr:colOff>
      <xdr:row>32</xdr:row>
      <xdr:rowOff>9525</xdr:rowOff>
    </xdr:to>
    <xdr:sp macro="" textlink="">
      <xdr:nvSpPr>
        <xdr:cNvPr id="270" name="AutoShape 248" descr="spacer gif1"/>
        <xdr:cNvSpPr>
          <a:spLocks noChangeAspect="1" noChangeArrowheads="1"/>
        </xdr:cNvSpPr>
      </xdr:nvSpPr>
      <xdr:spPr bwMode="auto">
        <a:xfrm>
          <a:off x="8782050" y="3810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19050</xdr:colOff>
      <xdr:row>33</xdr:row>
      <xdr:rowOff>9525</xdr:rowOff>
    </xdr:to>
    <xdr:sp macro="" textlink="">
      <xdr:nvSpPr>
        <xdr:cNvPr id="271" name="AutoShape 251" descr="spacer gif1"/>
        <xdr:cNvSpPr>
          <a:spLocks noChangeAspect="1" noChangeArrowheads="1"/>
        </xdr:cNvSpPr>
      </xdr:nvSpPr>
      <xdr:spPr bwMode="auto">
        <a:xfrm>
          <a:off x="4286250" y="4000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4</xdr:col>
      <xdr:colOff>9525</xdr:colOff>
      <xdr:row>33</xdr:row>
      <xdr:rowOff>9525</xdr:rowOff>
    </xdr:to>
    <xdr:sp macro="" textlink="">
      <xdr:nvSpPr>
        <xdr:cNvPr id="272" name="AutoShape 252" descr="spacer gif1"/>
        <xdr:cNvSpPr>
          <a:spLocks noChangeAspect="1" noChangeArrowheads="1"/>
        </xdr:cNvSpPr>
      </xdr:nvSpPr>
      <xdr:spPr bwMode="auto">
        <a:xfrm>
          <a:off x="7496175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33</xdr:row>
      <xdr:rowOff>0</xdr:rowOff>
    </xdr:from>
    <xdr:to>
      <xdr:col>5</xdr:col>
      <xdr:colOff>19050</xdr:colOff>
      <xdr:row>33</xdr:row>
      <xdr:rowOff>9525</xdr:rowOff>
    </xdr:to>
    <xdr:sp macro="" textlink="">
      <xdr:nvSpPr>
        <xdr:cNvPr id="273" name="AutoShape 253" descr="spacer gif1"/>
        <xdr:cNvSpPr>
          <a:spLocks noChangeAspect="1" noChangeArrowheads="1"/>
        </xdr:cNvSpPr>
      </xdr:nvSpPr>
      <xdr:spPr bwMode="auto">
        <a:xfrm>
          <a:off x="8172450" y="4000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19050</xdr:colOff>
      <xdr:row>33</xdr:row>
      <xdr:rowOff>9525</xdr:rowOff>
    </xdr:to>
    <xdr:sp macro="" textlink="">
      <xdr:nvSpPr>
        <xdr:cNvPr id="274" name="AutoShape 254" descr="spacer gif1"/>
        <xdr:cNvSpPr>
          <a:spLocks noChangeAspect="1" noChangeArrowheads="1"/>
        </xdr:cNvSpPr>
      </xdr:nvSpPr>
      <xdr:spPr bwMode="auto">
        <a:xfrm>
          <a:off x="8782050" y="4000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119</xdr:row>
      <xdr:rowOff>0</xdr:rowOff>
    </xdr:from>
    <xdr:ext cx="19050" cy="9525"/>
    <xdr:sp macro="" textlink="">
      <xdr:nvSpPr>
        <xdr:cNvPr id="275" name="AutoShape 91" descr="spacer gif1"/>
        <xdr:cNvSpPr>
          <a:spLocks noChangeAspect="1" noChangeArrowheads="1"/>
        </xdr:cNvSpPr>
      </xdr:nvSpPr>
      <xdr:spPr bwMode="auto">
        <a:xfrm>
          <a:off x="1095375" y="43434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119</xdr:row>
      <xdr:rowOff>0</xdr:rowOff>
    </xdr:from>
    <xdr:ext cx="9525" cy="9525"/>
    <xdr:sp macro="" textlink="">
      <xdr:nvSpPr>
        <xdr:cNvPr id="276" name="AutoShape 92" descr="spacer gif1"/>
        <xdr:cNvSpPr>
          <a:spLocks noChangeAspect="1" noChangeArrowheads="1"/>
        </xdr:cNvSpPr>
      </xdr:nvSpPr>
      <xdr:spPr bwMode="auto">
        <a:xfrm>
          <a:off x="3257550" y="4343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19050" cy="9525"/>
    <xdr:sp macro="" textlink="">
      <xdr:nvSpPr>
        <xdr:cNvPr id="277" name="AutoShape 93" descr="spacer gif1"/>
        <xdr:cNvSpPr>
          <a:spLocks noChangeAspect="1" noChangeArrowheads="1"/>
        </xdr:cNvSpPr>
      </xdr:nvSpPr>
      <xdr:spPr bwMode="auto">
        <a:xfrm>
          <a:off x="3600450" y="43434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119</xdr:row>
      <xdr:rowOff>0</xdr:rowOff>
    </xdr:from>
    <xdr:ext cx="19050" cy="9525"/>
    <xdr:sp macro="" textlink="">
      <xdr:nvSpPr>
        <xdr:cNvPr id="278" name="AutoShape 94" descr="spacer gif1"/>
        <xdr:cNvSpPr>
          <a:spLocks noChangeAspect="1" noChangeArrowheads="1"/>
        </xdr:cNvSpPr>
      </xdr:nvSpPr>
      <xdr:spPr bwMode="auto">
        <a:xfrm>
          <a:off x="3943350" y="43434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119</xdr:row>
      <xdr:rowOff>0</xdr:rowOff>
    </xdr:from>
    <xdr:ext cx="19050" cy="9525"/>
    <xdr:sp macro="" textlink="">
      <xdr:nvSpPr>
        <xdr:cNvPr id="279" name="AutoShape 91" descr="spacer gif1"/>
        <xdr:cNvSpPr>
          <a:spLocks noChangeAspect="1" noChangeArrowheads="1"/>
        </xdr:cNvSpPr>
      </xdr:nvSpPr>
      <xdr:spPr bwMode="auto">
        <a:xfrm>
          <a:off x="314325" y="43434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119</xdr:row>
      <xdr:rowOff>0</xdr:rowOff>
    </xdr:from>
    <xdr:ext cx="9525" cy="9525"/>
    <xdr:sp macro="" textlink="">
      <xdr:nvSpPr>
        <xdr:cNvPr id="280" name="AutoShape 92" descr="spacer gif1"/>
        <xdr:cNvSpPr>
          <a:spLocks noChangeAspect="1" noChangeArrowheads="1"/>
        </xdr:cNvSpPr>
      </xdr:nvSpPr>
      <xdr:spPr bwMode="auto">
        <a:xfrm>
          <a:off x="1209675" y="4343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119</xdr:row>
      <xdr:rowOff>0</xdr:rowOff>
    </xdr:from>
    <xdr:ext cx="19050" cy="9525"/>
    <xdr:sp macro="" textlink="">
      <xdr:nvSpPr>
        <xdr:cNvPr id="281" name="AutoShape 93" descr="spacer gif1"/>
        <xdr:cNvSpPr>
          <a:spLocks noChangeAspect="1" noChangeArrowheads="1"/>
        </xdr:cNvSpPr>
      </xdr:nvSpPr>
      <xdr:spPr bwMode="auto">
        <a:xfrm>
          <a:off x="3257550" y="43434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119</xdr:row>
      <xdr:rowOff>0</xdr:rowOff>
    </xdr:from>
    <xdr:ext cx="19050" cy="9525"/>
    <xdr:sp macro="" textlink="">
      <xdr:nvSpPr>
        <xdr:cNvPr id="282" name="AutoShape 94" descr="spacer gif1"/>
        <xdr:cNvSpPr>
          <a:spLocks noChangeAspect="1" noChangeArrowheads="1"/>
        </xdr:cNvSpPr>
      </xdr:nvSpPr>
      <xdr:spPr bwMode="auto">
        <a:xfrm>
          <a:off x="3257550" y="43434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38100" cy="9525"/>
    <xdr:sp macro="" textlink="">
      <xdr:nvSpPr>
        <xdr:cNvPr id="283" name="AutoShape 95" descr="spacer gif1"/>
        <xdr:cNvSpPr>
          <a:spLocks noChangeAspect="1" noChangeArrowheads="1"/>
        </xdr:cNvSpPr>
      </xdr:nvSpPr>
      <xdr:spPr bwMode="auto">
        <a:xfrm>
          <a:off x="3600450" y="4343400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119</xdr:row>
      <xdr:rowOff>0</xdr:rowOff>
    </xdr:from>
    <xdr:ext cx="19050" cy="9525"/>
    <xdr:sp macro="" textlink="">
      <xdr:nvSpPr>
        <xdr:cNvPr id="284" name="AutoShape 227" descr="spacer gif1"/>
        <xdr:cNvSpPr>
          <a:spLocks noChangeAspect="1" noChangeArrowheads="1"/>
        </xdr:cNvSpPr>
      </xdr:nvSpPr>
      <xdr:spPr bwMode="auto">
        <a:xfrm>
          <a:off x="1095375" y="43434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119</xdr:row>
      <xdr:rowOff>0</xdr:rowOff>
    </xdr:from>
    <xdr:ext cx="9525" cy="9525"/>
    <xdr:sp macro="" textlink="">
      <xdr:nvSpPr>
        <xdr:cNvPr id="285" name="AutoShape 228" descr="spacer gif1"/>
        <xdr:cNvSpPr>
          <a:spLocks noChangeAspect="1" noChangeArrowheads="1"/>
        </xdr:cNvSpPr>
      </xdr:nvSpPr>
      <xdr:spPr bwMode="auto">
        <a:xfrm>
          <a:off x="3257550" y="43434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19050" cy="9525"/>
    <xdr:sp macro="" textlink="">
      <xdr:nvSpPr>
        <xdr:cNvPr id="286" name="AutoShape 229" descr="spacer gif1"/>
        <xdr:cNvSpPr>
          <a:spLocks noChangeAspect="1" noChangeArrowheads="1"/>
        </xdr:cNvSpPr>
      </xdr:nvSpPr>
      <xdr:spPr bwMode="auto">
        <a:xfrm>
          <a:off x="3600450" y="43434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119</xdr:row>
      <xdr:rowOff>0</xdr:rowOff>
    </xdr:from>
    <xdr:ext cx="19050" cy="9525"/>
    <xdr:sp macro="" textlink="">
      <xdr:nvSpPr>
        <xdr:cNvPr id="287" name="AutoShape 230" descr="spacer gif1"/>
        <xdr:cNvSpPr>
          <a:spLocks noChangeAspect="1" noChangeArrowheads="1"/>
        </xdr:cNvSpPr>
      </xdr:nvSpPr>
      <xdr:spPr bwMode="auto">
        <a:xfrm>
          <a:off x="3943350" y="43434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14</xdr:row>
      <xdr:rowOff>0</xdr:rowOff>
    </xdr:from>
    <xdr:to>
      <xdr:col>3</xdr:col>
      <xdr:colOff>19050</xdr:colOff>
      <xdr:row>14</xdr:row>
      <xdr:rowOff>9525</xdr:rowOff>
    </xdr:to>
    <xdr:sp macro="" textlink="">
      <xdr:nvSpPr>
        <xdr:cNvPr id="563" name="AutoShape 1" descr="spacer gif1"/>
        <xdr:cNvSpPr>
          <a:spLocks noChangeAspect="1" noChangeArrowheads="1"/>
        </xdr:cNvSpPr>
      </xdr:nvSpPr>
      <xdr:spPr bwMode="auto">
        <a:xfrm>
          <a:off x="4229100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9525</xdr:colOff>
      <xdr:row>14</xdr:row>
      <xdr:rowOff>9525</xdr:rowOff>
    </xdr:to>
    <xdr:sp macro="" textlink="">
      <xdr:nvSpPr>
        <xdr:cNvPr id="564" name="AutoShape 2" descr="spacer gif1"/>
        <xdr:cNvSpPr>
          <a:spLocks noChangeAspect="1" noChangeArrowheads="1"/>
        </xdr:cNvSpPr>
      </xdr:nvSpPr>
      <xdr:spPr bwMode="auto">
        <a:xfrm>
          <a:off x="4229100" y="48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19050</xdr:colOff>
      <xdr:row>14</xdr:row>
      <xdr:rowOff>9525</xdr:rowOff>
    </xdr:to>
    <xdr:sp macro="" textlink="">
      <xdr:nvSpPr>
        <xdr:cNvPr id="565" name="AutoShape 3" descr="spacer gif1"/>
        <xdr:cNvSpPr>
          <a:spLocks noChangeAspect="1" noChangeArrowheads="1"/>
        </xdr:cNvSpPr>
      </xdr:nvSpPr>
      <xdr:spPr bwMode="auto">
        <a:xfrm>
          <a:off x="7067550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19050</xdr:colOff>
      <xdr:row>14</xdr:row>
      <xdr:rowOff>9525</xdr:rowOff>
    </xdr:to>
    <xdr:sp macro="" textlink="">
      <xdr:nvSpPr>
        <xdr:cNvPr id="566" name="AutoShape 4" descr="spacer gif1"/>
        <xdr:cNvSpPr>
          <a:spLocks noChangeAspect="1" noChangeArrowheads="1"/>
        </xdr:cNvSpPr>
      </xdr:nvSpPr>
      <xdr:spPr bwMode="auto">
        <a:xfrm>
          <a:off x="7677150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19050</xdr:colOff>
      <xdr:row>15</xdr:row>
      <xdr:rowOff>9525</xdr:rowOff>
    </xdr:to>
    <xdr:sp macro="" textlink="">
      <xdr:nvSpPr>
        <xdr:cNvPr id="567" name="AutoShape 7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9525</xdr:colOff>
      <xdr:row>15</xdr:row>
      <xdr:rowOff>9525</xdr:rowOff>
    </xdr:to>
    <xdr:sp macro="" textlink="">
      <xdr:nvSpPr>
        <xdr:cNvPr id="568" name="AutoShape 8" descr="spacer gif1"/>
        <xdr:cNvSpPr>
          <a:spLocks noChangeAspect="1" noChangeArrowheads="1"/>
        </xdr:cNvSpPr>
      </xdr:nvSpPr>
      <xdr:spPr bwMode="auto">
        <a:xfrm>
          <a:off x="422910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19050</xdr:colOff>
      <xdr:row>15</xdr:row>
      <xdr:rowOff>9525</xdr:rowOff>
    </xdr:to>
    <xdr:sp macro="" textlink="">
      <xdr:nvSpPr>
        <xdr:cNvPr id="569" name="AutoShape 9" descr="spacer gif1"/>
        <xdr:cNvSpPr>
          <a:spLocks noChangeAspect="1" noChangeArrowheads="1"/>
        </xdr:cNvSpPr>
      </xdr:nvSpPr>
      <xdr:spPr bwMode="auto">
        <a:xfrm>
          <a:off x="70675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19050</xdr:colOff>
      <xdr:row>15</xdr:row>
      <xdr:rowOff>9525</xdr:rowOff>
    </xdr:to>
    <xdr:sp macro="" textlink="">
      <xdr:nvSpPr>
        <xdr:cNvPr id="570" name="AutoShape 10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</xdr:colOff>
      <xdr:row>16</xdr:row>
      <xdr:rowOff>9525</xdr:rowOff>
    </xdr:to>
    <xdr:sp macro="" textlink="">
      <xdr:nvSpPr>
        <xdr:cNvPr id="571" name="AutoShape 13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9525</xdr:colOff>
      <xdr:row>16</xdr:row>
      <xdr:rowOff>9525</xdr:rowOff>
    </xdr:to>
    <xdr:sp macro="" textlink="">
      <xdr:nvSpPr>
        <xdr:cNvPr id="572" name="AutoShape 14" descr="spacer gif1"/>
        <xdr:cNvSpPr>
          <a:spLocks noChangeAspect="1" noChangeArrowheads="1"/>
        </xdr:cNvSpPr>
      </xdr:nvSpPr>
      <xdr:spPr bwMode="auto">
        <a:xfrm>
          <a:off x="422910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19050</xdr:colOff>
      <xdr:row>16</xdr:row>
      <xdr:rowOff>9525</xdr:rowOff>
    </xdr:to>
    <xdr:sp macro="" textlink="">
      <xdr:nvSpPr>
        <xdr:cNvPr id="573" name="AutoShape 15" descr="spacer gif1"/>
        <xdr:cNvSpPr>
          <a:spLocks noChangeAspect="1" noChangeArrowheads="1"/>
        </xdr:cNvSpPr>
      </xdr:nvSpPr>
      <xdr:spPr bwMode="auto">
        <a:xfrm>
          <a:off x="70675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19050</xdr:colOff>
      <xdr:row>16</xdr:row>
      <xdr:rowOff>9525</xdr:rowOff>
    </xdr:to>
    <xdr:sp macro="" textlink="">
      <xdr:nvSpPr>
        <xdr:cNvPr id="574" name="AutoShape 16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19050</xdr:colOff>
      <xdr:row>17</xdr:row>
      <xdr:rowOff>9525</xdr:rowOff>
    </xdr:to>
    <xdr:sp macro="" textlink="">
      <xdr:nvSpPr>
        <xdr:cNvPr id="575" name="AutoShape 19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sp macro="" textlink="">
      <xdr:nvSpPr>
        <xdr:cNvPr id="576" name="AutoShape 20" descr="spacer gif1"/>
        <xdr:cNvSpPr>
          <a:spLocks noChangeAspect="1" noChangeArrowheads="1"/>
        </xdr:cNvSpPr>
      </xdr:nvSpPr>
      <xdr:spPr bwMode="auto">
        <a:xfrm>
          <a:off x="422910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19050</xdr:colOff>
      <xdr:row>17</xdr:row>
      <xdr:rowOff>9525</xdr:rowOff>
    </xdr:to>
    <xdr:sp macro="" textlink="">
      <xdr:nvSpPr>
        <xdr:cNvPr id="577" name="AutoShape 21" descr="spacer gif1"/>
        <xdr:cNvSpPr>
          <a:spLocks noChangeAspect="1" noChangeArrowheads="1"/>
        </xdr:cNvSpPr>
      </xdr:nvSpPr>
      <xdr:spPr bwMode="auto">
        <a:xfrm>
          <a:off x="70675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19050</xdr:colOff>
      <xdr:row>17</xdr:row>
      <xdr:rowOff>9525</xdr:rowOff>
    </xdr:to>
    <xdr:sp macro="" textlink="">
      <xdr:nvSpPr>
        <xdr:cNvPr id="578" name="AutoShape 22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</xdr:colOff>
      <xdr:row>18</xdr:row>
      <xdr:rowOff>9525</xdr:rowOff>
    </xdr:to>
    <xdr:sp macro="" textlink="">
      <xdr:nvSpPr>
        <xdr:cNvPr id="579" name="AutoShape 25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sp macro="" textlink="">
      <xdr:nvSpPr>
        <xdr:cNvPr id="580" name="AutoShape 26" descr="spacer gif1"/>
        <xdr:cNvSpPr>
          <a:spLocks noChangeAspect="1" noChangeArrowheads="1"/>
        </xdr:cNvSpPr>
      </xdr:nvSpPr>
      <xdr:spPr bwMode="auto">
        <a:xfrm>
          <a:off x="422910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19050</xdr:colOff>
      <xdr:row>18</xdr:row>
      <xdr:rowOff>9525</xdr:rowOff>
    </xdr:to>
    <xdr:sp macro="" textlink="">
      <xdr:nvSpPr>
        <xdr:cNvPr id="581" name="AutoShape 27" descr="spacer gif1"/>
        <xdr:cNvSpPr>
          <a:spLocks noChangeAspect="1" noChangeArrowheads="1"/>
        </xdr:cNvSpPr>
      </xdr:nvSpPr>
      <xdr:spPr bwMode="auto">
        <a:xfrm>
          <a:off x="70675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</xdr:colOff>
      <xdr:row>18</xdr:row>
      <xdr:rowOff>9525</xdr:rowOff>
    </xdr:to>
    <xdr:sp macro="" textlink="">
      <xdr:nvSpPr>
        <xdr:cNvPr id="582" name="AutoShape 28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19050</xdr:colOff>
      <xdr:row>19</xdr:row>
      <xdr:rowOff>9525</xdr:rowOff>
    </xdr:to>
    <xdr:sp macro="" textlink="">
      <xdr:nvSpPr>
        <xdr:cNvPr id="583" name="AutoShape 31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</xdr:colOff>
      <xdr:row>19</xdr:row>
      <xdr:rowOff>9525</xdr:rowOff>
    </xdr:to>
    <xdr:sp macro="" textlink="">
      <xdr:nvSpPr>
        <xdr:cNvPr id="584" name="AutoShape 32" descr="spacer gif1"/>
        <xdr:cNvSpPr>
          <a:spLocks noChangeAspect="1" noChangeArrowheads="1"/>
        </xdr:cNvSpPr>
      </xdr:nvSpPr>
      <xdr:spPr bwMode="auto">
        <a:xfrm>
          <a:off x="422910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19050</xdr:colOff>
      <xdr:row>19</xdr:row>
      <xdr:rowOff>9525</xdr:rowOff>
    </xdr:to>
    <xdr:sp macro="" textlink="">
      <xdr:nvSpPr>
        <xdr:cNvPr id="585" name="AutoShape 33" descr="spacer gif1"/>
        <xdr:cNvSpPr>
          <a:spLocks noChangeAspect="1" noChangeArrowheads="1"/>
        </xdr:cNvSpPr>
      </xdr:nvSpPr>
      <xdr:spPr bwMode="auto">
        <a:xfrm>
          <a:off x="70675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sp macro="" textlink="">
      <xdr:nvSpPr>
        <xdr:cNvPr id="586" name="AutoShape 34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</xdr:colOff>
      <xdr:row>20</xdr:row>
      <xdr:rowOff>9525</xdr:rowOff>
    </xdr:to>
    <xdr:sp macro="" textlink="">
      <xdr:nvSpPr>
        <xdr:cNvPr id="587" name="AutoShape 37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9525</xdr:colOff>
      <xdr:row>20</xdr:row>
      <xdr:rowOff>9525</xdr:rowOff>
    </xdr:to>
    <xdr:sp macro="" textlink="">
      <xdr:nvSpPr>
        <xdr:cNvPr id="588" name="AutoShape 38" descr="spacer gif1"/>
        <xdr:cNvSpPr>
          <a:spLocks noChangeAspect="1" noChangeArrowheads="1"/>
        </xdr:cNvSpPr>
      </xdr:nvSpPr>
      <xdr:spPr bwMode="auto">
        <a:xfrm>
          <a:off x="422910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19050</xdr:colOff>
      <xdr:row>20</xdr:row>
      <xdr:rowOff>9525</xdr:rowOff>
    </xdr:to>
    <xdr:sp macro="" textlink="">
      <xdr:nvSpPr>
        <xdr:cNvPr id="589" name="AutoShape 39" descr="spacer gif1"/>
        <xdr:cNvSpPr>
          <a:spLocks noChangeAspect="1" noChangeArrowheads="1"/>
        </xdr:cNvSpPr>
      </xdr:nvSpPr>
      <xdr:spPr bwMode="auto">
        <a:xfrm>
          <a:off x="70675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sp macro="" textlink="">
      <xdr:nvSpPr>
        <xdr:cNvPr id="590" name="AutoShape 40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</xdr:colOff>
      <xdr:row>21</xdr:row>
      <xdr:rowOff>9525</xdr:rowOff>
    </xdr:to>
    <xdr:sp macro="" textlink="">
      <xdr:nvSpPr>
        <xdr:cNvPr id="591" name="AutoShape 43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9525</xdr:rowOff>
    </xdr:to>
    <xdr:sp macro="" textlink="">
      <xdr:nvSpPr>
        <xdr:cNvPr id="592" name="AutoShape 44" descr="spacer gif1"/>
        <xdr:cNvSpPr>
          <a:spLocks noChangeAspect="1" noChangeArrowheads="1"/>
        </xdr:cNvSpPr>
      </xdr:nvSpPr>
      <xdr:spPr bwMode="auto">
        <a:xfrm>
          <a:off x="422910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19050</xdr:colOff>
      <xdr:row>21</xdr:row>
      <xdr:rowOff>9525</xdr:rowOff>
    </xdr:to>
    <xdr:sp macro="" textlink="">
      <xdr:nvSpPr>
        <xdr:cNvPr id="593" name="AutoShape 45" descr="spacer gif1"/>
        <xdr:cNvSpPr>
          <a:spLocks noChangeAspect="1" noChangeArrowheads="1"/>
        </xdr:cNvSpPr>
      </xdr:nvSpPr>
      <xdr:spPr bwMode="auto">
        <a:xfrm>
          <a:off x="70675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19050</xdr:colOff>
      <xdr:row>21</xdr:row>
      <xdr:rowOff>9525</xdr:rowOff>
    </xdr:to>
    <xdr:sp macro="" textlink="">
      <xdr:nvSpPr>
        <xdr:cNvPr id="594" name="AutoShape 46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</xdr:colOff>
      <xdr:row>22</xdr:row>
      <xdr:rowOff>9525</xdr:rowOff>
    </xdr:to>
    <xdr:sp macro="" textlink="">
      <xdr:nvSpPr>
        <xdr:cNvPr id="595" name="AutoShape 49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sp macro="" textlink="">
      <xdr:nvSpPr>
        <xdr:cNvPr id="596" name="AutoShape 50" descr="spacer gif1"/>
        <xdr:cNvSpPr>
          <a:spLocks noChangeAspect="1" noChangeArrowheads="1"/>
        </xdr:cNvSpPr>
      </xdr:nvSpPr>
      <xdr:spPr bwMode="auto">
        <a:xfrm>
          <a:off x="422910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9525</xdr:rowOff>
    </xdr:to>
    <xdr:sp macro="" textlink="">
      <xdr:nvSpPr>
        <xdr:cNvPr id="597" name="AutoShape 51" descr="spacer gif1"/>
        <xdr:cNvSpPr>
          <a:spLocks noChangeAspect="1" noChangeArrowheads="1"/>
        </xdr:cNvSpPr>
      </xdr:nvSpPr>
      <xdr:spPr bwMode="auto">
        <a:xfrm>
          <a:off x="70675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19050</xdr:colOff>
      <xdr:row>22</xdr:row>
      <xdr:rowOff>9525</xdr:rowOff>
    </xdr:to>
    <xdr:sp macro="" textlink="">
      <xdr:nvSpPr>
        <xdr:cNvPr id="598" name="AutoShape 52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</xdr:colOff>
      <xdr:row>23</xdr:row>
      <xdr:rowOff>9525</xdr:rowOff>
    </xdr:to>
    <xdr:sp macro="" textlink="">
      <xdr:nvSpPr>
        <xdr:cNvPr id="599" name="AutoShape 61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9525</xdr:colOff>
      <xdr:row>23</xdr:row>
      <xdr:rowOff>9525</xdr:rowOff>
    </xdr:to>
    <xdr:sp macro="" textlink="">
      <xdr:nvSpPr>
        <xdr:cNvPr id="600" name="AutoShape 62" descr="spacer gif1"/>
        <xdr:cNvSpPr>
          <a:spLocks noChangeAspect="1" noChangeArrowheads="1"/>
        </xdr:cNvSpPr>
      </xdr:nvSpPr>
      <xdr:spPr bwMode="auto">
        <a:xfrm>
          <a:off x="422910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19050</xdr:colOff>
      <xdr:row>23</xdr:row>
      <xdr:rowOff>9525</xdr:rowOff>
    </xdr:to>
    <xdr:sp macro="" textlink="">
      <xdr:nvSpPr>
        <xdr:cNvPr id="601" name="AutoShape 63" descr="spacer gif1"/>
        <xdr:cNvSpPr>
          <a:spLocks noChangeAspect="1" noChangeArrowheads="1"/>
        </xdr:cNvSpPr>
      </xdr:nvSpPr>
      <xdr:spPr bwMode="auto">
        <a:xfrm>
          <a:off x="70675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19050</xdr:colOff>
      <xdr:row>23</xdr:row>
      <xdr:rowOff>9525</xdr:rowOff>
    </xdr:to>
    <xdr:sp macro="" textlink="">
      <xdr:nvSpPr>
        <xdr:cNvPr id="602" name="AutoShape 64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19050</xdr:colOff>
      <xdr:row>24</xdr:row>
      <xdr:rowOff>9525</xdr:rowOff>
    </xdr:to>
    <xdr:sp macro="" textlink="">
      <xdr:nvSpPr>
        <xdr:cNvPr id="603" name="AutoShape 67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sp macro="" textlink="">
      <xdr:nvSpPr>
        <xdr:cNvPr id="604" name="AutoShape 68" descr="spacer gif1"/>
        <xdr:cNvSpPr>
          <a:spLocks noChangeAspect="1" noChangeArrowheads="1"/>
        </xdr:cNvSpPr>
      </xdr:nvSpPr>
      <xdr:spPr bwMode="auto">
        <a:xfrm>
          <a:off x="422910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19050</xdr:colOff>
      <xdr:row>24</xdr:row>
      <xdr:rowOff>9525</xdr:rowOff>
    </xdr:to>
    <xdr:sp macro="" textlink="">
      <xdr:nvSpPr>
        <xdr:cNvPr id="605" name="AutoShape 69" descr="spacer gif1"/>
        <xdr:cNvSpPr>
          <a:spLocks noChangeAspect="1" noChangeArrowheads="1"/>
        </xdr:cNvSpPr>
      </xdr:nvSpPr>
      <xdr:spPr bwMode="auto">
        <a:xfrm>
          <a:off x="70675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19050</xdr:colOff>
      <xdr:row>24</xdr:row>
      <xdr:rowOff>9525</xdr:rowOff>
    </xdr:to>
    <xdr:sp macro="" textlink="">
      <xdr:nvSpPr>
        <xdr:cNvPr id="606" name="AutoShape 70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19050</xdr:colOff>
      <xdr:row>25</xdr:row>
      <xdr:rowOff>9525</xdr:rowOff>
    </xdr:to>
    <xdr:sp macro="" textlink="">
      <xdr:nvSpPr>
        <xdr:cNvPr id="607" name="AutoShape 73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9525</xdr:colOff>
      <xdr:row>25</xdr:row>
      <xdr:rowOff>9525</xdr:rowOff>
    </xdr:to>
    <xdr:sp macro="" textlink="">
      <xdr:nvSpPr>
        <xdr:cNvPr id="608" name="AutoShape 74" descr="spacer gif1"/>
        <xdr:cNvSpPr>
          <a:spLocks noChangeAspect="1" noChangeArrowheads="1"/>
        </xdr:cNvSpPr>
      </xdr:nvSpPr>
      <xdr:spPr bwMode="auto">
        <a:xfrm>
          <a:off x="422910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19050</xdr:colOff>
      <xdr:row>25</xdr:row>
      <xdr:rowOff>9525</xdr:rowOff>
    </xdr:to>
    <xdr:sp macro="" textlink="">
      <xdr:nvSpPr>
        <xdr:cNvPr id="609" name="AutoShape 75" descr="spacer gif1"/>
        <xdr:cNvSpPr>
          <a:spLocks noChangeAspect="1" noChangeArrowheads="1"/>
        </xdr:cNvSpPr>
      </xdr:nvSpPr>
      <xdr:spPr bwMode="auto">
        <a:xfrm>
          <a:off x="70675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</xdr:colOff>
      <xdr:row>25</xdr:row>
      <xdr:rowOff>9525</xdr:rowOff>
    </xdr:to>
    <xdr:sp macro="" textlink="">
      <xdr:nvSpPr>
        <xdr:cNvPr id="610" name="AutoShape 76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19050</xdr:colOff>
      <xdr:row>25</xdr:row>
      <xdr:rowOff>9525</xdr:rowOff>
    </xdr:to>
    <xdr:sp macro="" textlink="">
      <xdr:nvSpPr>
        <xdr:cNvPr id="611" name="AutoShape 79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9525</xdr:colOff>
      <xdr:row>25</xdr:row>
      <xdr:rowOff>9525</xdr:rowOff>
    </xdr:to>
    <xdr:sp macro="" textlink="">
      <xdr:nvSpPr>
        <xdr:cNvPr id="612" name="AutoShape 80" descr="spacer gif1"/>
        <xdr:cNvSpPr>
          <a:spLocks noChangeAspect="1" noChangeArrowheads="1"/>
        </xdr:cNvSpPr>
      </xdr:nvSpPr>
      <xdr:spPr bwMode="auto">
        <a:xfrm>
          <a:off x="422910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19050</xdr:colOff>
      <xdr:row>25</xdr:row>
      <xdr:rowOff>9525</xdr:rowOff>
    </xdr:to>
    <xdr:sp macro="" textlink="">
      <xdr:nvSpPr>
        <xdr:cNvPr id="613" name="AutoShape 81" descr="spacer gif1"/>
        <xdr:cNvSpPr>
          <a:spLocks noChangeAspect="1" noChangeArrowheads="1"/>
        </xdr:cNvSpPr>
      </xdr:nvSpPr>
      <xdr:spPr bwMode="auto">
        <a:xfrm>
          <a:off x="70675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</xdr:colOff>
      <xdr:row>25</xdr:row>
      <xdr:rowOff>9525</xdr:rowOff>
    </xdr:to>
    <xdr:sp macro="" textlink="">
      <xdr:nvSpPr>
        <xdr:cNvPr id="614" name="AutoShape 82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19050</xdr:colOff>
      <xdr:row>26</xdr:row>
      <xdr:rowOff>9525</xdr:rowOff>
    </xdr:to>
    <xdr:sp macro="" textlink="">
      <xdr:nvSpPr>
        <xdr:cNvPr id="615" name="AutoShape 85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9525</xdr:colOff>
      <xdr:row>26</xdr:row>
      <xdr:rowOff>9525</xdr:rowOff>
    </xdr:to>
    <xdr:sp macro="" textlink="">
      <xdr:nvSpPr>
        <xdr:cNvPr id="616" name="AutoShape 86" descr="spacer gif1"/>
        <xdr:cNvSpPr>
          <a:spLocks noChangeAspect="1" noChangeArrowheads="1"/>
        </xdr:cNvSpPr>
      </xdr:nvSpPr>
      <xdr:spPr bwMode="auto">
        <a:xfrm>
          <a:off x="422910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19050</xdr:colOff>
      <xdr:row>26</xdr:row>
      <xdr:rowOff>9525</xdr:rowOff>
    </xdr:to>
    <xdr:sp macro="" textlink="">
      <xdr:nvSpPr>
        <xdr:cNvPr id="617" name="AutoShape 87" descr="spacer gif1"/>
        <xdr:cNvSpPr>
          <a:spLocks noChangeAspect="1" noChangeArrowheads="1"/>
        </xdr:cNvSpPr>
      </xdr:nvSpPr>
      <xdr:spPr bwMode="auto">
        <a:xfrm>
          <a:off x="70675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19050</xdr:colOff>
      <xdr:row>26</xdr:row>
      <xdr:rowOff>9525</xdr:rowOff>
    </xdr:to>
    <xdr:sp macro="" textlink="">
      <xdr:nvSpPr>
        <xdr:cNvPr id="618" name="AutoShape 88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</xdr:colOff>
      <xdr:row>27</xdr:row>
      <xdr:rowOff>9525</xdr:rowOff>
    </xdr:to>
    <xdr:sp macro="" textlink="">
      <xdr:nvSpPr>
        <xdr:cNvPr id="619" name="AutoShape 91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sp macro="" textlink="">
      <xdr:nvSpPr>
        <xdr:cNvPr id="620" name="AutoShape 92" descr="spacer gif1"/>
        <xdr:cNvSpPr>
          <a:spLocks noChangeAspect="1" noChangeArrowheads="1"/>
        </xdr:cNvSpPr>
      </xdr:nvSpPr>
      <xdr:spPr bwMode="auto">
        <a:xfrm>
          <a:off x="422910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19050</xdr:colOff>
      <xdr:row>27</xdr:row>
      <xdr:rowOff>9525</xdr:rowOff>
    </xdr:to>
    <xdr:sp macro="" textlink="">
      <xdr:nvSpPr>
        <xdr:cNvPr id="621" name="AutoShape 93" descr="spacer gif1"/>
        <xdr:cNvSpPr>
          <a:spLocks noChangeAspect="1" noChangeArrowheads="1"/>
        </xdr:cNvSpPr>
      </xdr:nvSpPr>
      <xdr:spPr bwMode="auto">
        <a:xfrm>
          <a:off x="70675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19050</xdr:colOff>
      <xdr:row>27</xdr:row>
      <xdr:rowOff>9525</xdr:rowOff>
    </xdr:to>
    <xdr:sp macro="" textlink="">
      <xdr:nvSpPr>
        <xdr:cNvPr id="622" name="AutoShape 94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19050</xdr:colOff>
      <xdr:row>28</xdr:row>
      <xdr:rowOff>9525</xdr:rowOff>
    </xdr:to>
    <xdr:sp macro="" textlink="">
      <xdr:nvSpPr>
        <xdr:cNvPr id="623" name="AutoShape 97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9525</xdr:colOff>
      <xdr:row>28</xdr:row>
      <xdr:rowOff>9525</xdr:rowOff>
    </xdr:to>
    <xdr:sp macro="" textlink="">
      <xdr:nvSpPr>
        <xdr:cNvPr id="624" name="AutoShape 98" descr="spacer gif1"/>
        <xdr:cNvSpPr>
          <a:spLocks noChangeAspect="1" noChangeArrowheads="1"/>
        </xdr:cNvSpPr>
      </xdr:nvSpPr>
      <xdr:spPr bwMode="auto">
        <a:xfrm>
          <a:off x="422910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</xdr:colOff>
      <xdr:row>28</xdr:row>
      <xdr:rowOff>9525</xdr:rowOff>
    </xdr:to>
    <xdr:sp macro="" textlink="">
      <xdr:nvSpPr>
        <xdr:cNvPr id="625" name="AutoShape 99" descr="spacer gif1"/>
        <xdr:cNvSpPr>
          <a:spLocks noChangeAspect="1" noChangeArrowheads="1"/>
        </xdr:cNvSpPr>
      </xdr:nvSpPr>
      <xdr:spPr bwMode="auto">
        <a:xfrm>
          <a:off x="70675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</xdr:colOff>
      <xdr:row>28</xdr:row>
      <xdr:rowOff>9525</xdr:rowOff>
    </xdr:to>
    <xdr:sp macro="" textlink="">
      <xdr:nvSpPr>
        <xdr:cNvPr id="626" name="AutoShape 100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19050</xdr:colOff>
      <xdr:row>28</xdr:row>
      <xdr:rowOff>9525</xdr:rowOff>
    </xdr:to>
    <xdr:sp macro="" textlink="">
      <xdr:nvSpPr>
        <xdr:cNvPr id="627" name="AutoShape 103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9525</xdr:colOff>
      <xdr:row>28</xdr:row>
      <xdr:rowOff>9525</xdr:rowOff>
    </xdr:to>
    <xdr:sp macro="" textlink="">
      <xdr:nvSpPr>
        <xdr:cNvPr id="628" name="AutoShape 104" descr="spacer gif1"/>
        <xdr:cNvSpPr>
          <a:spLocks noChangeAspect="1" noChangeArrowheads="1"/>
        </xdr:cNvSpPr>
      </xdr:nvSpPr>
      <xdr:spPr bwMode="auto">
        <a:xfrm>
          <a:off x="422910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</xdr:colOff>
      <xdr:row>28</xdr:row>
      <xdr:rowOff>9525</xdr:rowOff>
    </xdr:to>
    <xdr:sp macro="" textlink="">
      <xdr:nvSpPr>
        <xdr:cNvPr id="629" name="AutoShape 105" descr="spacer gif1"/>
        <xdr:cNvSpPr>
          <a:spLocks noChangeAspect="1" noChangeArrowheads="1"/>
        </xdr:cNvSpPr>
      </xdr:nvSpPr>
      <xdr:spPr bwMode="auto">
        <a:xfrm>
          <a:off x="70675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</xdr:colOff>
      <xdr:row>28</xdr:row>
      <xdr:rowOff>9525</xdr:rowOff>
    </xdr:to>
    <xdr:sp macro="" textlink="">
      <xdr:nvSpPr>
        <xdr:cNvPr id="630" name="AutoShape 106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19050</xdr:colOff>
      <xdr:row>28</xdr:row>
      <xdr:rowOff>9525</xdr:rowOff>
    </xdr:to>
    <xdr:sp macro="" textlink="">
      <xdr:nvSpPr>
        <xdr:cNvPr id="631" name="AutoShape 109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9525</xdr:colOff>
      <xdr:row>28</xdr:row>
      <xdr:rowOff>9525</xdr:rowOff>
    </xdr:to>
    <xdr:sp macro="" textlink="">
      <xdr:nvSpPr>
        <xdr:cNvPr id="632" name="AutoShape 110" descr="spacer gif1"/>
        <xdr:cNvSpPr>
          <a:spLocks noChangeAspect="1" noChangeArrowheads="1"/>
        </xdr:cNvSpPr>
      </xdr:nvSpPr>
      <xdr:spPr bwMode="auto">
        <a:xfrm>
          <a:off x="422910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</xdr:colOff>
      <xdr:row>28</xdr:row>
      <xdr:rowOff>9525</xdr:rowOff>
    </xdr:to>
    <xdr:sp macro="" textlink="">
      <xdr:nvSpPr>
        <xdr:cNvPr id="633" name="AutoShape 111" descr="spacer gif1"/>
        <xdr:cNvSpPr>
          <a:spLocks noChangeAspect="1" noChangeArrowheads="1"/>
        </xdr:cNvSpPr>
      </xdr:nvSpPr>
      <xdr:spPr bwMode="auto">
        <a:xfrm>
          <a:off x="70675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133350</xdr:colOff>
      <xdr:row>33</xdr:row>
      <xdr:rowOff>0</xdr:rowOff>
    </xdr:from>
    <xdr:to>
      <xdr:col>5</xdr:col>
      <xdr:colOff>152400</xdr:colOff>
      <xdr:row>33</xdr:row>
      <xdr:rowOff>9525</xdr:rowOff>
    </xdr:to>
    <xdr:sp macro="" textlink="">
      <xdr:nvSpPr>
        <xdr:cNvPr id="634" name="AutoShape 112" descr="spacer gif1"/>
        <xdr:cNvSpPr>
          <a:spLocks noChangeAspect="1" noChangeArrowheads="1"/>
        </xdr:cNvSpPr>
      </xdr:nvSpPr>
      <xdr:spPr bwMode="auto">
        <a:xfrm>
          <a:off x="781050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19050</xdr:colOff>
      <xdr:row>28</xdr:row>
      <xdr:rowOff>9525</xdr:rowOff>
    </xdr:to>
    <xdr:sp macro="" textlink="">
      <xdr:nvSpPr>
        <xdr:cNvPr id="635" name="AutoShape 115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9525</xdr:colOff>
      <xdr:row>28</xdr:row>
      <xdr:rowOff>9525</xdr:rowOff>
    </xdr:to>
    <xdr:sp macro="" textlink="">
      <xdr:nvSpPr>
        <xdr:cNvPr id="636" name="AutoShape 116" descr="spacer gif1"/>
        <xdr:cNvSpPr>
          <a:spLocks noChangeAspect="1" noChangeArrowheads="1"/>
        </xdr:cNvSpPr>
      </xdr:nvSpPr>
      <xdr:spPr bwMode="auto">
        <a:xfrm>
          <a:off x="422910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</xdr:colOff>
      <xdr:row>28</xdr:row>
      <xdr:rowOff>9525</xdr:rowOff>
    </xdr:to>
    <xdr:sp macro="" textlink="">
      <xdr:nvSpPr>
        <xdr:cNvPr id="637" name="AutoShape 117" descr="spacer gif1"/>
        <xdr:cNvSpPr>
          <a:spLocks noChangeAspect="1" noChangeArrowheads="1"/>
        </xdr:cNvSpPr>
      </xdr:nvSpPr>
      <xdr:spPr bwMode="auto">
        <a:xfrm>
          <a:off x="70675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28575</xdr:colOff>
      <xdr:row>33</xdr:row>
      <xdr:rowOff>161925</xdr:rowOff>
    </xdr:from>
    <xdr:to>
      <xdr:col>5</xdr:col>
      <xdr:colOff>47625</xdr:colOff>
      <xdr:row>34</xdr:row>
      <xdr:rowOff>9525</xdr:rowOff>
    </xdr:to>
    <xdr:sp macro="" textlink="">
      <xdr:nvSpPr>
        <xdr:cNvPr id="638" name="AutoShape 118" descr="spacer gif1"/>
        <xdr:cNvSpPr>
          <a:spLocks noChangeAspect="1" noChangeArrowheads="1"/>
        </xdr:cNvSpPr>
      </xdr:nvSpPr>
      <xdr:spPr bwMode="auto">
        <a:xfrm>
          <a:off x="7705725" y="42672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</xdr:colOff>
      <xdr:row>29</xdr:row>
      <xdr:rowOff>9525</xdr:rowOff>
    </xdr:to>
    <xdr:sp macro="" textlink="">
      <xdr:nvSpPr>
        <xdr:cNvPr id="639" name="AutoShape 121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9525</xdr:colOff>
      <xdr:row>29</xdr:row>
      <xdr:rowOff>9525</xdr:rowOff>
    </xdr:to>
    <xdr:sp macro="" textlink="">
      <xdr:nvSpPr>
        <xdr:cNvPr id="640" name="AutoShape 122" descr="spacer gif1"/>
        <xdr:cNvSpPr>
          <a:spLocks noChangeAspect="1" noChangeArrowheads="1"/>
        </xdr:cNvSpPr>
      </xdr:nvSpPr>
      <xdr:spPr bwMode="auto">
        <a:xfrm>
          <a:off x="422910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19050</xdr:colOff>
      <xdr:row>29</xdr:row>
      <xdr:rowOff>9525</xdr:rowOff>
    </xdr:to>
    <xdr:sp macro="" textlink="">
      <xdr:nvSpPr>
        <xdr:cNvPr id="641" name="AutoShape 123" descr="spacer gif1"/>
        <xdr:cNvSpPr>
          <a:spLocks noChangeAspect="1" noChangeArrowheads="1"/>
        </xdr:cNvSpPr>
      </xdr:nvSpPr>
      <xdr:spPr bwMode="auto">
        <a:xfrm>
          <a:off x="70675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19050</xdr:colOff>
      <xdr:row>29</xdr:row>
      <xdr:rowOff>9525</xdr:rowOff>
    </xdr:to>
    <xdr:sp macro="" textlink="">
      <xdr:nvSpPr>
        <xdr:cNvPr id="642" name="AutoShape 124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</xdr:colOff>
      <xdr:row>30</xdr:row>
      <xdr:rowOff>9525</xdr:rowOff>
    </xdr:to>
    <xdr:sp macro="" textlink="">
      <xdr:nvSpPr>
        <xdr:cNvPr id="643" name="AutoShape 127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9525</xdr:colOff>
      <xdr:row>30</xdr:row>
      <xdr:rowOff>9525</xdr:rowOff>
    </xdr:to>
    <xdr:sp macro="" textlink="">
      <xdr:nvSpPr>
        <xdr:cNvPr id="644" name="AutoShape 128" descr="spacer gif1"/>
        <xdr:cNvSpPr>
          <a:spLocks noChangeAspect="1" noChangeArrowheads="1"/>
        </xdr:cNvSpPr>
      </xdr:nvSpPr>
      <xdr:spPr bwMode="auto">
        <a:xfrm>
          <a:off x="422910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19050</xdr:colOff>
      <xdr:row>30</xdr:row>
      <xdr:rowOff>9525</xdr:rowOff>
    </xdr:to>
    <xdr:sp macro="" textlink="">
      <xdr:nvSpPr>
        <xdr:cNvPr id="645" name="AutoShape 129" descr="spacer gif1"/>
        <xdr:cNvSpPr>
          <a:spLocks noChangeAspect="1" noChangeArrowheads="1"/>
        </xdr:cNvSpPr>
      </xdr:nvSpPr>
      <xdr:spPr bwMode="auto">
        <a:xfrm>
          <a:off x="70675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19050</xdr:colOff>
      <xdr:row>30</xdr:row>
      <xdr:rowOff>9525</xdr:rowOff>
    </xdr:to>
    <xdr:sp macro="" textlink="">
      <xdr:nvSpPr>
        <xdr:cNvPr id="646" name="AutoShape 130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</xdr:colOff>
      <xdr:row>31</xdr:row>
      <xdr:rowOff>9525</xdr:rowOff>
    </xdr:to>
    <xdr:sp macro="" textlink="">
      <xdr:nvSpPr>
        <xdr:cNvPr id="647" name="AutoShape 133" descr="spacer gif1"/>
        <xdr:cNvSpPr>
          <a:spLocks noChangeAspect="1" noChangeArrowheads="1"/>
        </xdr:cNvSpPr>
      </xdr:nvSpPr>
      <xdr:spPr bwMode="auto">
        <a:xfrm>
          <a:off x="42291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9525</xdr:rowOff>
    </xdr:to>
    <xdr:sp macro="" textlink="">
      <xdr:nvSpPr>
        <xdr:cNvPr id="648" name="AutoShape 134" descr="spacer gif1"/>
        <xdr:cNvSpPr>
          <a:spLocks noChangeAspect="1" noChangeArrowheads="1"/>
        </xdr:cNvSpPr>
      </xdr:nvSpPr>
      <xdr:spPr bwMode="auto">
        <a:xfrm>
          <a:off x="422910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19050</xdr:colOff>
      <xdr:row>31</xdr:row>
      <xdr:rowOff>9525</xdr:rowOff>
    </xdr:to>
    <xdr:sp macro="" textlink="">
      <xdr:nvSpPr>
        <xdr:cNvPr id="649" name="AutoShape 135" descr="spacer gif1"/>
        <xdr:cNvSpPr>
          <a:spLocks noChangeAspect="1" noChangeArrowheads="1"/>
        </xdr:cNvSpPr>
      </xdr:nvSpPr>
      <xdr:spPr bwMode="auto">
        <a:xfrm>
          <a:off x="70675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</xdr:colOff>
      <xdr:row>31</xdr:row>
      <xdr:rowOff>9525</xdr:rowOff>
    </xdr:to>
    <xdr:sp macro="" textlink="">
      <xdr:nvSpPr>
        <xdr:cNvPr id="650" name="AutoShape 136" descr="spacer gif1"/>
        <xdr:cNvSpPr>
          <a:spLocks noChangeAspect="1" noChangeArrowheads="1"/>
        </xdr:cNvSpPr>
      </xdr:nvSpPr>
      <xdr:spPr bwMode="auto">
        <a:xfrm>
          <a:off x="7677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19050</xdr:colOff>
      <xdr:row>32</xdr:row>
      <xdr:rowOff>9525</xdr:rowOff>
    </xdr:to>
    <xdr:sp macro="" textlink="">
      <xdr:nvSpPr>
        <xdr:cNvPr id="651" name="AutoShape 139" descr="spacer gif1"/>
        <xdr:cNvSpPr>
          <a:spLocks noChangeAspect="1" noChangeArrowheads="1"/>
        </xdr:cNvSpPr>
      </xdr:nvSpPr>
      <xdr:spPr bwMode="auto">
        <a:xfrm>
          <a:off x="422910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9525</xdr:colOff>
      <xdr:row>32</xdr:row>
      <xdr:rowOff>9525</xdr:rowOff>
    </xdr:to>
    <xdr:sp macro="" textlink="">
      <xdr:nvSpPr>
        <xdr:cNvPr id="652" name="AutoShape 140" descr="spacer gif1"/>
        <xdr:cNvSpPr>
          <a:spLocks noChangeAspect="1" noChangeArrowheads="1"/>
        </xdr:cNvSpPr>
      </xdr:nvSpPr>
      <xdr:spPr bwMode="auto">
        <a:xfrm>
          <a:off x="422910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19050</xdr:colOff>
      <xdr:row>32</xdr:row>
      <xdr:rowOff>9525</xdr:rowOff>
    </xdr:to>
    <xdr:sp macro="" textlink="">
      <xdr:nvSpPr>
        <xdr:cNvPr id="653" name="AutoShape 141" descr="spacer gif1"/>
        <xdr:cNvSpPr>
          <a:spLocks noChangeAspect="1" noChangeArrowheads="1"/>
        </xdr:cNvSpPr>
      </xdr:nvSpPr>
      <xdr:spPr bwMode="auto">
        <a:xfrm>
          <a:off x="70675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5</xdr:col>
      <xdr:colOff>19050</xdr:colOff>
      <xdr:row>32</xdr:row>
      <xdr:rowOff>9525</xdr:rowOff>
    </xdr:to>
    <xdr:sp macro="" textlink="">
      <xdr:nvSpPr>
        <xdr:cNvPr id="654" name="AutoShape 142" descr="spacer gif1"/>
        <xdr:cNvSpPr>
          <a:spLocks noChangeAspect="1" noChangeArrowheads="1"/>
        </xdr:cNvSpPr>
      </xdr:nvSpPr>
      <xdr:spPr bwMode="auto">
        <a:xfrm>
          <a:off x="76771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34</xdr:row>
      <xdr:rowOff>0</xdr:rowOff>
    </xdr:from>
    <xdr:ext cx="19050" cy="9525"/>
    <xdr:sp macro="" textlink="">
      <xdr:nvSpPr>
        <xdr:cNvPr id="655" name="AutoShape 97" descr="spacer gif1"/>
        <xdr:cNvSpPr>
          <a:spLocks noChangeAspect="1" noChangeArrowheads="1"/>
        </xdr:cNvSpPr>
      </xdr:nvSpPr>
      <xdr:spPr bwMode="auto">
        <a:xfrm>
          <a:off x="4229100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9525" cy="9525"/>
    <xdr:sp macro="" textlink="">
      <xdr:nvSpPr>
        <xdr:cNvPr id="656" name="AutoShape 98" descr="spacer gif1"/>
        <xdr:cNvSpPr>
          <a:spLocks noChangeAspect="1" noChangeArrowheads="1"/>
        </xdr:cNvSpPr>
      </xdr:nvSpPr>
      <xdr:spPr bwMode="auto">
        <a:xfrm>
          <a:off x="4229100" y="429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9050" cy="9525"/>
    <xdr:sp macro="" textlink="">
      <xdr:nvSpPr>
        <xdr:cNvPr id="657" name="AutoShape 99" descr="spacer gif1"/>
        <xdr:cNvSpPr>
          <a:spLocks noChangeAspect="1" noChangeArrowheads="1"/>
        </xdr:cNvSpPr>
      </xdr:nvSpPr>
      <xdr:spPr bwMode="auto">
        <a:xfrm>
          <a:off x="7067550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9050" cy="9525"/>
    <xdr:sp macro="" textlink="">
      <xdr:nvSpPr>
        <xdr:cNvPr id="658" name="AutoShape 100" descr="spacer gif1"/>
        <xdr:cNvSpPr>
          <a:spLocks noChangeAspect="1" noChangeArrowheads="1"/>
        </xdr:cNvSpPr>
      </xdr:nvSpPr>
      <xdr:spPr bwMode="auto">
        <a:xfrm>
          <a:off x="7677150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</xdr:row>
      <xdr:rowOff>0</xdr:rowOff>
    </xdr:from>
    <xdr:ext cx="19050" cy="9525"/>
    <xdr:sp macro="" textlink="">
      <xdr:nvSpPr>
        <xdr:cNvPr id="659" name="AutoShape 103" descr="spacer gif1"/>
        <xdr:cNvSpPr>
          <a:spLocks noChangeAspect="1" noChangeArrowheads="1"/>
        </xdr:cNvSpPr>
      </xdr:nvSpPr>
      <xdr:spPr bwMode="auto">
        <a:xfrm>
          <a:off x="4229100" y="448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</xdr:row>
      <xdr:rowOff>0</xdr:rowOff>
    </xdr:from>
    <xdr:ext cx="9525" cy="9525"/>
    <xdr:sp macro="" textlink="">
      <xdr:nvSpPr>
        <xdr:cNvPr id="660" name="AutoShape 104" descr="spacer gif1"/>
        <xdr:cNvSpPr>
          <a:spLocks noChangeAspect="1" noChangeArrowheads="1"/>
        </xdr:cNvSpPr>
      </xdr:nvSpPr>
      <xdr:spPr bwMode="auto">
        <a:xfrm>
          <a:off x="4229100" y="448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35</xdr:row>
      <xdr:rowOff>0</xdr:rowOff>
    </xdr:from>
    <xdr:ext cx="19050" cy="9525"/>
    <xdr:sp macro="" textlink="">
      <xdr:nvSpPr>
        <xdr:cNvPr id="661" name="AutoShape 105" descr="spacer gif1"/>
        <xdr:cNvSpPr>
          <a:spLocks noChangeAspect="1" noChangeArrowheads="1"/>
        </xdr:cNvSpPr>
      </xdr:nvSpPr>
      <xdr:spPr bwMode="auto">
        <a:xfrm>
          <a:off x="7067550" y="448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35</xdr:row>
      <xdr:rowOff>0</xdr:rowOff>
    </xdr:from>
    <xdr:ext cx="19050" cy="9525"/>
    <xdr:sp macro="" textlink="">
      <xdr:nvSpPr>
        <xdr:cNvPr id="662" name="AutoShape 106" descr="spacer gif1"/>
        <xdr:cNvSpPr>
          <a:spLocks noChangeAspect="1" noChangeArrowheads="1"/>
        </xdr:cNvSpPr>
      </xdr:nvSpPr>
      <xdr:spPr bwMode="auto">
        <a:xfrm>
          <a:off x="7677150" y="448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19050" cy="9525"/>
    <xdr:sp macro="" textlink="">
      <xdr:nvSpPr>
        <xdr:cNvPr id="663" name="AutoShape 109" descr="spacer gif1"/>
        <xdr:cNvSpPr>
          <a:spLocks noChangeAspect="1" noChangeArrowheads="1"/>
        </xdr:cNvSpPr>
      </xdr:nvSpPr>
      <xdr:spPr bwMode="auto">
        <a:xfrm>
          <a:off x="4229100" y="467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36</xdr:row>
      <xdr:rowOff>0</xdr:rowOff>
    </xdr:from>
    <xdr:ext cx="9525" cy="9525"/>
    <xdr:sp macro="" textlink="">
      <xdr:nvSpPr>
        <xdr:cNvPr id="664" name="AutoShape 110" descr="spacer gif1"/>
        <xdr:cNvSpPr>
          <a:spLocks noChangeAspect="1" noChangeArrowheads="1"/>
        </xdr:cNvSpPr>
      </xdr:nvSpPr>
      <xdr:spPr bwMode="auto">
        <a:xfrm>
          <a:off x="4229100" y="467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36</xdr:row>
      <xdr:rowOff>0</xdr:rowOff>
    </xdr:from>
    <xdr:ext cx="19050" cy="9525"/>
    <xdr:sp macro="" textlink="">
      <xdr:nvSpPr>
        <xdr:cNvPr id="665" name="AutoShape 111" descr="spacer gif1"/>
        <xdr:cNvSpPr>
          <a:spLocks noChangeAspect="1" noChangeArrowheads="1"/>
        </xdr:cNvSpPr>
      </xdr:nvSpPr>
      <xdr:spPr bwMode="auto">
        <a:xfrm>
          <a:off x="7067550" y="467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19050" cy="9525"/>
    <xdr:sp macro="" textlink="">
      <xdr:nvSpPr>
        <xdr:cNvPr id="666" name="AutoShape 1" descr="spacer gif1"/>
        <xdr:cNvSpPr>
          <a:spLocks noChangeAspect="1" noChangeArrowheads="1"/>
        </xdr:cNvSpPr>
      </xdr:nvSpPr>
      <xdr:spPr bwMode="auto">
        <a:xfrm>
          <a:off x="4229100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9525" cy="9525"/>
    <xdr:sp macro="" textlink="">
      <xdr:nvSpPr>
        <xdr:cNvPr id="667" name="AutoShape 2" descr="spacer gif1"/>
        <xdr:cNvSpPr>
          <a:spLocks noChangeAspect="1" noChangeArrowheads="1"/>
        </xdr:cNvSpPr>
      </xdr:nvSpPr>
      <xdr:spPr bwMode="auto">
        <a:xfrm>
          <a:off x="7067550" y="48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9050" cy="9525"/>
    <xdr:sp macro="" textlink="">
      <xdr:nvSpPr>
        <xdr:cNvPr id="668" name="AutoShape 3" descr="spacer gif1"/>
        <xdr:cNvSpPr>
          <a:spLocks noChangeAspect="1" noChangeArrowheads="1"/>
        </xdr:cNvSpPr>
      </xdr:nvSpPr>
      <xdr:spPr bwMode="auto">
        <a:xfrm>
          <a:off x="7677150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14</xdr:row>
      <xdr:rowOff>0</xdr:rowOff>
    </xdr:from>
    <xdr:ext cx="19050" cy="9525"/>
    <xdr:sp macro="" textlink="">
      <xdr:nvSpPr>
        <xdr:cNvPr id="669" name="AutoShape 4" descr="spacer gif1"/>
        <xdr:cNvSpPr>
          <a:spLocks noChangeAspect="1" noChangeArrowheads="1"/>
        </xdr:cNvSpPr>
      </xdr:nvSpPr>
      <xdr:spPr bwMode="auto">
        <a:xfrm>
          <a:off x="8353425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19050" cy="9525"/>
    <xdr:sp macro="" textlink="">
      <xdr:nvSpPr>
        <xdr:cNvPr id="670" name="AutoShape 7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671" name="AutoShape 8" descr="spacer gif1"/>
        <xdr:cNvSpPr>
          <a:spLocks noChangeAspect="1" noChangeArrowheads="1"/>
        </xdr:cNvSpPr>
      </xdr:nvSpPr>
      <xdr:spPr bwMode="auto">
        <a:xfrm>
          <a:off x="706755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9050" cy="9525"/>
    <xdr:sp macro="" textlink="">
      <xdr:nvSpPr>
        <xdr:cNvPr id="672" name="AutoShape 9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9050" cy="9525"/>
    <xdr:sp macro="" textlink="">
      <xdr:nvSpPr>
        <xdr:cNvPr id="673" name="AutoShape 10" descr="spacer gif1"/>
        <xdr:cNvSpPr>
          <a:spLocks noChangeAspect="1" noChangeArrowheads="1"/>
        </xdr:cNvSpPr>
      </xdr:nvSpPr>
      <xdr:spPr bwMode="auto">
        <a:xfrm>
          <a:off x="8353425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19050" cy="9525"/>
    <xdr:sp macro="" textlink="">
      <xdr:nvSpPr>
        <xdr:cNvPr id="674" name="AutoShape 13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9525" cy="9525"/>
    <xdr:sp macro="" textlink="">
      <xdr:nvSpPr>
        <xdr:cNvPr id="675" name="AutoShape 14" descr="spacer gif1"/>
        <xdr:cNvSpPr>
          <a:spLocks noChangeAspect="1" noChangeArrowheads="1"/>
        </xdr:cNvSpPr>
      </xdr:nvSpPr>
      <xdr:spPr bwMode="auto">
        <a:xfrm>
          <a:off x="706755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9050" cy="9525"/>
    <xdr:sp macro="" textlink="">
      <xdr:nvSpPr>
        <xdr:cNvPr id="676" name="AutoShape 15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19050" cy="9525"/>
    <xdr:sp macro="" textlink="">
      <xdr:nvSpPr>
        <xdr:cNvPr id="677" name="AutoShape 16" descr="spacer gif1"/>
        <xdr:cNvSpPr>
          <a:spLocks noChangeAspect="1" noChangeArrowheads="1"/>
        </xdr:cNvSpPr>
      </xdr:nvSpPr>
      <xdr:spPr bwMode="auto">
        <a:xfrm>
          <a:off x="8353425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19050" cy="9525"/>
    <xdr:sp macro="" textlink="">
      <xdr:nvSpPr>
        <xdr:cNvPr id="678" name="AutoShape 19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9525" cy="9525"/>
    <xdr:sp macro="" textlink="">
      <xdr:nvSpPr>
        <xdr:cNvPr id="679" name="AutoShape 20" descr="spacer gif1"/>
        <xdr:cNvSpPr>
          <a:spLocks noChangeAspect="1" noChangeArrowheads="1"/>
        </xdr:cNvSpPr>
      </xdr:nvSpPr>
      <xdr:spPr bwMode="auto">
        <a:xfrm>
          <a:off x="706755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9050" cy="9525"/>
    <xdr:sp macro="" textlink="">
      <xdr:nvSpPr>
        <xdr:cNvPr id="680" name="AutoShape 21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9050" cy="9525"/>
    <xdr:sp macro="" textlink="">
      <xdr:nvSpPr>
        <xdr:cNvPr id="681" name="AutoShape 22" descr="spacer gif1"/>
        <xdr:cNvSpPr>
          <a:spLocks noChangeAspect="1" noChangeArrowheads="1"/>
        </xdr:cNvSpPr>
      </xdr:nvSpPr>
      <xdr:spPr bwMode="auto">
        <a:xfrm>
          <a:off x="8353425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9050" cy="9525"/>
    <xdr:sp macro="" textlink="">
      <xdr:nvSpPr>
        <xdr:cNvPr id="682" name="AutoShape 25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683" name="AutoShape 26" descr="spacer gif1"/>
        <xdr:cNvSpPr>
          <a:spLocks noChangeAspect="1" noChangeArrowheads="1"/>
        </xdr:cNvSpPr>
      </xdr:nvSpPr>
      <xdr:spPr bwMode="auto">
        <a:xfrm>
          <a:off x="706755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9050" cy="9525"/>
    <xdr:sp macro="" textlink="">
      <xdr:nvSpPr>
        <xdr:cNvPr id="684" name="AutoShape 27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9050" cy="9525"/>
    <xdr:sp macro="" textlink="">
      <xdr:nvSpPr>
        <xdr:cNvPr id="685" name="AutoShape 28" descr="spacer gif1"/>
        <xdr:cNvSpPr>
          <a:spLocks noChangeAspect="1" noChangeArrowheads="1"/>
        </xdr:cNvSpPr>
      </xdr:nvSpPr>
      <xdr:spPr bwMode="auto">
        <a:xfrm>
          <a:off x="8353425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19050" cy="9525"/>
    <xdr:sp macro="" textlink="">
      <xdr:nvSpPr>
        <xdr:cNvPr id="686" name="AutoShape 31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9525" cy="9525"/>
    <xdr:sp macro="" textlink="">
      <xdr:nvSpPr>
        <xdr:cNvPr id="687" name="AutoShape 32" descr="spacer gif1"/>
        <xdr:cNvSpPr>
          <a:spLocks noChangeAspect="1" noChangeArrowheads="1"/>
        </xdr:cNvSpPr>
      </xdr:nvSpPr>
      <xdr:spPr bwMode="auto">
        <a:xfrm>
          <a:off x="706755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9050" cy="9525"/>
    <xdr:sp macro="" textlink="">
      <xdr:nvSpPr>
        <xdr:cNvPr id="688" name="AutoShape 33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19050" cy="9525"/>
    <xdr:sp macro="" textlink="">
      <xdr:nvSpPr>
        <xdr:cNvPr id="689" name="AutoShape 34" descr="spacer gif1"/>
        <xdr:cNvSpPr>
          <a:spLocks noChangeAspect="1" noChangeArrowheads="1"/>
        </xdr:cNvSpPr>
      </xdr:nvSpPr>
      <xdr:spPr bwMode="auto">
        <a:xfrm>
          <a:off x="8353425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19050" cy="9525"/>
    <xdr:sp macro="" textlink="">
      <xdr:nvSpPr>
        <xdr:cNvPr id="690" name="AutoShape 37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9525" cy="9525"/>
    <xdr:sp macro="" textlink="">
      <xdr:nvSpPr>
        <xdr:cNvPr id="691" name="AutoShape 38" descr="spacer gif1"/>
        <xdr:cNvSpPr>
          <a:spLocks noChangeAspect="1" noChangeArrowheads="1"/>
        </xdr:cNvSpPr>
      </xdr:nvSpPr>
      <xdr:spPr bwMode="auto">
        <a:xfrm>
          <a:off x="706755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9050" cy="9525"/>
    <xdr:sp macro="" textlink="">
      <xdr:nvSpPr>
        <xdr:cNvPr id="692" name="AutoShape 39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19050" cy="9525"/>
    <xdr:sp macro="" textlink="">
      <xdr:nvSpPr>
        <xdr:cNvPr id="693" name="AutoShape 40" descr="spacer gif1"/>
        <xdr:cNvSpPr>
          <a:spLocks noChangeAspect="1" noChangeArrowheads="1"/>
        </xdr:cNvSpPr>
      </xdr:nvSpPr>
      <xdr:spPr bwMode="auto">
        <a:xfrm>
          <a:off x="8353425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19050" cy="9525"/>
    <xdr:sp macro="" textlink="">
      <xdr:nvSpPr>
        <xdr:cNvPr id="694" name="AutoShape 43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9525" cy="9525"/>
    <xdr:sp macro="" textlink="">
      <xdr:nvSpPr>
        <xdr:cNvPr id="695" name="AutoShape 44" descr="spacer gif1"/>
        <xdr:cNvSpPr>
          <a:spLocks noChangeAspect="1" noChangeArrowheads="1"/>
        </xdr:cNvSpPr>
      </xdr:nvSpPr>
      <xdr:spPr bwMode="auto">
        <a:xfrm>
          <a:off x="706755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9050" cy="9525"/>
    <xdr:sp macro="" textlink="">
      <xdr:nvSpPr>
        <xdr:cNvPr id="696" name="AutoShape 45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19050" cy="9525"/>
    <xdr:sp macro="" textlink="">
      <xdr:nvSpPr>
        <xdr:cNvPr id="697" name="AutoShape 46" descr="spacer gif1"/>
        <xdr:cNvSpPr>
          <a:spLocks noChangeAspect="1" noChangeArrowheads="1"/>
        </xdr:cNvSpPr>
      </xdr:nvSpPr>
      <xdr:spPr bwMode="auto">
        <a:xfrm>
          <a:off x="8353425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19050" cy="9525"/>
    <xdr:sp macro="" textlink="">
      <xdr:nvSpPr>
        <xdr:cNvPr id="698" name="AutoShape 49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9525" cy="9525"/>
    <xdr:sp macro="" textlink="">
      <xdr:nvSpPr>
        <xdr:cNvPr id="699" name="AutoShape 50" descr="spacer gif1"/>
        <xdr:cNvSpPr>
          <a:spLocks noChangeAspect="1" noChangeArrowheads="1"/>
        </xdr:cNvSpPr>
      </xdr:nvSpPr>
      <xdr:spPr bwMode="auto">
        <a:xfrm>
          <a:off x="706755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9050" cy="9525"/>
    <xdr:sp macro="" textlink="">
      <xdr:nvSpPr>
        <xdr:cNvPr id="700" name="AutoShape 51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19050" cy="9525"/>
    <xdr:sp macro="" textlink="">
      <xdr:nvSpPr>
        <xdr:cNvPr id="701" name="AutoShape 52" descr="spacer gif1"/>
        <xdr:cNvSpPr>
          <a:spLocks noChangeAspect="1" noChangeArrowheads="1"/>
        </xdr:cNvSpPr>
      </xdr:nvSpPr>
      <xdr:spPr bwMode="auto">
        <a:xfrm>
          <a:off x="8353425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19050" cy="9525"/>
    <xdr:sp macro="" textlink="">
      <xdr:nvSpPr>
        <xdr:cNvPr id="702" name="AutoShape 61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9525" cy="9525"/>
    <xdr:sp macro="" textlink="">
      <xdr:nvSpPr>
        <xdr:cNvPr id="703" name="AutoShape 62" descr="spacer gif1"/>
        <xdr:cNvSpPr>
          <a:spLocks noChangeAspect="1" noChangeArrowheads="1"/>
        </xdr:cNvSpPr>
      </xdr:nvSpPr>
      <xdr:spPr bwMode="auto">
        <a:xfrm>
          <a:off x="70675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9050" cy="9525"/>
    <xdr:sp macro="" textlink="">
      <xdr:nvSpPr>
        <xdr:cNvPr id="704" name="AutoShape 63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19050" cy="9525"/>
    <xdr:sp macro="" textlink="">
      <xdr:nvSpPr>
        <xdr:cNvPr id="705" name="AutoShape 64" descr="spacer gif1"/>
        <xdr:cNvSpPr>
          <a:spLocks noChangeAspect="1" noChangeArrowheads="1"/>
        </xdr:cNvSpPr>
      </xdr:nvSpPr>
      <xdr:spPr bwMode="auto">
        <a:xfrm>
          <a:off x="8353425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706" name="AutoShape 67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707" name="AutoShape 68" descr="spacer gif1"/>
        <xdr:cNvSpPr>
          <a:spLocks noChangeAspect="1" noChangeArrowheads="1"/>
        </xdr:cNvSpPr>
      </xdr:nvSpPr>
      <xdr:spPr bwMode="auto">
        <a:xfrm>
          <a:off x="70675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708" name="AutoShape 69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709" name="AutoShape 70" descr="spacer gif1"/>
        <xdr:cNvSpPr>
          <a:spLocks noChangeAspect="1" noChangeArrowheads="1"/>
        </xdr:cNvSpPr>
      </xdr:nvSpPr>
      <xdr:spPr bwMode="auto">
        <a:xfrm>
          <a:off x="8353425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9050" cy="9525"/>
    <xdr:sp macro="" textlink="">
      <xdr:nvSpPr>
        <xdr:cNvPr id="710" name="AutoShape 73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9525" cy="9525"/>
    <xdr:sp macro="" textlink="">
      <xdr:nvSpPr>
        <xdr:cNvPr id="711" name="AutoShape 74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9050" cy="9525"/>
    <xdr:sp macro="" textlink="">
      <xdr:nvSpPr>
        <xdr:cNvPr id="712" name="AutoShape 75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19050" cy="9525"/>
    <xdr:sp macro="" textlink="">
      <xdr:nvSpPr>
        <xdr:cNvPr id="713" name="AutoShape 76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9050" cy="9525"/>
    <xdr:sp macro="" textlink="">
      <xdr:nvSpPr>
        <xdr:cNvPr id="714" name="AutoShape 79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9525" cy="9525"/>
    <xdr:sp macro="" textlink="">
      <xdr:nvSpPr>
        <xdr:cNvPr id="715" name="AutoShape 80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9050" cy="9525"/>
    <xdr:sp macro="" textlink="">
      <xdr:nvSpPr>
        <xdr:cNvPr id="716" name="AutoShape 81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19050" cy="9525"/>
    <xdr:sp macro="" textlink="">
      <xdr:nvSpPr>
        <xdr:cNvPr id="717" name="AutoShape 82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19050" cy="9525"/>
    <xdr:sp macro="" textlink="">
      <xdr:nvSpPr>
        <xdr:cNvPr id="718" name="AutoShape 85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9525" cy="9525"/>
    <xdr:sp macro="" textlink="">
      <xdr:nvSpPr>
        <xdr:cNvPr id="719" name="AutoShape 86" descr="spacer gif1"/>
        <xdr:cNvSpPr>
          <a:spLocks noChangeAspect="1" noChangeArrowheads="1"/>
        </xdr:cNvSpPr>
      </xdr:nvSpPr>
      <xdr:spPr bwMode="auto">
        <a:xfrm>
          <a:off x="706755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9050" cy="9525"/>
    <xdr:sp macro="" textlink="">
      <xdr:nvSpPr>
        <xdr:cNvPr id="720" name="AutoShape 87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19050" cy="9525"/>
    <xdr:sp macro="" textlink="">
      <xdr:nvSpPr>
        <xdr:cNvPr id="721" name="AutoShape 88" descr="spacer gif1"/>
        <xdr:cNvSpPr>
          <a:spLocks noChangeAspect="1" noChangeArrowheads="1"/>
        </xdr:cNvSpPr>
      </xdr:nvSpPr>
      <xdr:spPr bwMode="auto">
        <a:xfrm>
          <a:off x="835342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19050" cy="9525"/>
    <xdr:sp macro="" textlink="">
      <xdr:nvSpPr>
        <xdr:cNvPr id="722" name="AutoShape 91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9525" cy="9525"/>
    <xdr:sp macro="" textlink="">
      <xdr:nvSpPr>
        <xdr:cNvPr id="723" name="AutoShape 92" descr="spacer gif1"/>
        <xdr:cNvSpPr>
          <a:spLocks noChangeAspect="1" noChangeArrowheads="1"/>
        </xdr:cNvSpPr>
      </xdr:nvSpPr>
      <xdr:spPr bwMode="auto">
        <a:xfrm>
          <a:off x="706755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19050" cy="9525"/>
    <xdr:sp macro="" textlink="">
      <xdr:nvSpPr>
        <xdr:cNvPr id="724" name="AutoShape 93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19050" cy="9525"/>
    <xdr:sp macro="" textlink="">
      <xdr:nvSpPr>
        <xdr:cNvPr id="725" name="AutoShape 94" descr="spacer gif1"/>
        <xdr:cNvSpPr>
          <a:spLocks noChangeAspect="1" noChangeArrowheads="1"/>
        </xdr:cNvSpPr>
      </xdr:nvSpPr>
      <xdr:spPr bwMode="auto">
        <a:xfrm>
          <a:off x="8353425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19050" cy="9525"/>
    <xdr:sp macro="" textlink="">
      <xdr:nvSpPr>
        <xdr:cNvPr id="726" name="AutoShape 97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9525" cy="9525"/>
    <xdr:sp macro="" textlink="">
      <xdr:nvSpPr>
        <xdr:cNvPr id="727" name="AutoShape 98" descr="spacer gif1"/>
        <xdr:cNvSpPr>
          <a:spLocks noChangeAspect="1" noChangeArrowheads="1"/>
        </xdr:cNvSpPr>
      </xdr:nvSpPr>
      <xdr:spPr bwMode="auto">
        <a:xfrm>
          <a:off x="706755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19050" cy="9525"/>
    <xdr:sp macro="" textlink="">
      <xdr:nvSpPr>
        <xdr:cNvPr id="728" name="AutoShape 99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19050" cy="9525"/>
    <xdr:sp macro="" textlink="">
      <xdr:nvSpPr>
        <xdr:cNvPr id="729" name="AutoShape 100" descr="spacer gif1"/>
        <xdr:cNvSpPr>
          <a:spLocks noChangeAspect="1" noChangeArrowheads="1"/>
        </xdr:cNvSpPr>
      </xdr:nvSpPr>
      <xdr:spPr bwMode="auto">
        <a:xfrm>
          <a:off x="8353425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19050" cy="9525"/>
    <xdr:sp macro="" textlink="">
      <xdr:nvSpPr>
        <xdr:cNvPr id="730" name="AutoShape 103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9525" cy="9525"/>
    <xdr:sp macro="" textlink="">
      <xdr:nvSpPr>
        <xdr:cNvPr id="731" name="AutoShape 104" descr="spacer gif1"/>
        <xdr:cNvSpPr>
          <a:spLocks noChangeAspect="1" noChangeArrowheads="1"/>
        </xdr:cNvSpPr>
      </xdr:nvSpPr>
      <xdr:spPr bwMode="auto">
        <a:xfrm>
          <a:off x="706755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19050" cy="9525"/>
    <xdr:sp macro="" textlink="">
      <xdr:nvSpPr>
        <xdr:cNvPr id="732" name="AutoShape 105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19050" cy="9525"/>
    <xdr:sp macro="" textlink="">
      <xdr:nvSpPr>
        <xdr:cNvPr id="733" name="AutoShape 106" descr="spacer gif1"/>
        <xdr:cNvSpPr>
          <a:spLocks noChangeAspect="1" noChangeArrowheads="1"/>
        </xdr:cNvSpPr>
      </xdr:nvSpPr>
      <xdr:spPr bwMode="auto">
        <a:xfrm>
          <a:off x="8353425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19050" cy="9525"/>
    <xdr:sp macro="" textlink="">
      <xdr:nvSpPr>
        <xdr:cNvPr id="734" name="AutoShape 109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9525" cy="9525"/>
    <xdr:sp macro="" textlink="">
      <xdr:nvSpPr>
        <xdr:cNvPr id="735" name="AutoShape 110" descr="spacer gif1"/>
        <xdr:cNvSpPr>
          <a:spLocks noChangeAspect="1" noChangeArrowheads="1"/>
        </xdr:cNvSpPr>
      </xdr:nvSpPr>
      <xdr:spPr bwMode="auto">
        <a:xfrm>
          <a:off x="706755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736" name="AutoShape 111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19050" cy="9525"/>
    <xdr:sp macro="" textlink="">
      <xdr:nvSpPr>
        <xdr:cNvPr id="737" name="AutoShape 112" descr="spacer gif1"/>
        <xdr:cNvSpPr>
          <a:spLocks noChangeAspect="1" noChangeArrowheads="1"/>
        </xdr:cNvSpPr>
      </xdr:nvSpPr>
      <xdr:spPr bwMode="auto">
        <a:xfrm>
          <a:off x="8353425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19050" cy="9525"/>
    <xdr:sp macro="" textlink="">
      <xdr:nvSpPr>
        <xdr:cNvPr id="738" name="AutoShape 115" descr="spacer gif1"/>
        <xdr:cNvSpPr>
          <a:spLocks noChangeAspect="1" noChangeArrowheads="1"/>
        </xdr:cNvSpPr>
      </xdr:nvSpPr>
      <xdr:spPr bwMode="auto">
        <a:xfrm>
          <a:off x="42291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9525" cy="9525"/>
    <xdr:sp macro="" textlink="">
      <xdr:nvSpPr>
        <xdr:cNvPr id="739" name="AutoShape 116" descr="spacer gif1"/>
        <xdr:cNvSpPr>
          <a:spLocks noChangeAspect="1" noChangeArrowheads="1"/>
        </xdr:cNvSpPr>
      </xdr:nvSpPr>
      <xdr:spPr bwMode="auto">
        <a:xfrm>
          <a:off x="706755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19050" cy="9525"/>
    <xdr:sp macro="" textlink="">
      <xdr:nvSpPr>
        <xdr:cNvPr id="740" name="AutoShape 117" descr="spacer gif1"/>
        <xdr:cNvSpPr>
          <a:spLocks noChangeAspect="1" noChangeArrowheads="1"/>
        </xdr:cNvSpPr>
      </xdr:nvSpPr>
      <xdr:spPr bwMode="auto">
        <a:xfrm>
          <a:off x="7677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31</xdr:row>
      <xdr:rowOff>0</xdr:rowOff>
    </xdr:from>
    <xdr:ext cx="19050" cy="9525"/>
    <xdr:sp macro="" textlink="">
      <xdr:nvSpPr>
        <xdr:cNvPr id="741" name="AutoShape 118" descr="spacer gif1"/>
        <xdr:cNvSpPr>
          <a:spLocks noChangeAspect="1" noChangeArrowheads="1"/>
        </xdr:cNvSpPr>
      </xdr:nvSpPr>
      <xdr:spPr bwMode="auto">
        <a:xfrm>
          <a:off x="8353425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9050" cy="9525"/>
    <xdr:sp macro="" textlink="">
      <xdr:nvSpPr>
        <xdr:cNvPr id="742" name="AutoShape 121" descr="spacer gif1"/>
        <xdr:cNvSpPr>
          <a:spLocks noChangeAspect="1" noChangeArrowheads="1"/>
        </xdr:cNvSpPr>
      </xdr:nvSpPr>
      <xdr:spPr bwMode="auto">
        <a:xfrm>
          <a:off x="422910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9525" cy="9525"/>
    <xdr:sp macro="" textlink="">
      <xdr:nvSpPr>
        <xdr:cNvPr id="743" name="AutoShape 122" descr="spacer gif1"/>
        <xdr:cNvSpPr>
          <a:spLocks noChangeAspect="1" noChangeArrowheads="1"/>
        </xdr:cNvSpPr>
      </xdr:nvSpPr>
      <xdr:spPr bwMode="auto">
        <a:xfrm>
          <a:off x="706755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9050" cy="9525"/>
    <xdr:sp macro="" textlink="">
      <xdr:nvSpPr>
        <xdr:cNvPr id="744" name="AutoShape 123" descr="spacer gif1"/>
        <xdr:cNvSpPr>
          <a:spLocks noChangeAspect="1" noChangeArrowheads="1"/>
        </xdr:cNvSpPr>
      </xdr:nvSpPr>
      <xdr:spPr bwMode="auto">
        <a:xfrm>
          <a:off x="76771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32</xdr:row>
      <xdr:rowOff>0</xdr:rowOff>
    </xdr:from>
    <xdr:ext cx="19050" cy="9525"/>
    <xdr:sp macro="" textlink="">
      <xdr:nvSpPr>
        <xdr:cNvPr id="745" name="AutoShape 124" descr="spacer gif1"/>
        <xdr:cNvSpPr>
          <a:spLocks noChangeAspect="1" noChangeArrowheads="1"/>
        </xdr:cNvSpPr>
      </xdr:nvSpPr>
      <xdr:spPr bwMode="auto">
        <a:xfrm>
          <a:off x="8353425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9050" cy="9525"/>
    <xdr:sp macro="" textlink="">
      <xdr:nvSpPr>
        <xdr:cNvPr id="746" name="AutoShape 127" descr="spacer gif1"/>
        <xdr:cNvSpPr>
          <a:spLocks noChangeAspect="1" noChangeArrowheads="1"/>
        </xdr:cNvSpPr>
      </xdr:nvSpPr>
      <xdr:spPr bwMode="auto">
        <a:xfrm>
          <a:off x="422910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9525" cy="9525"/>
    <xdr:sp macro="" textlink="">
      <xdr:nvSpPr>
        <xdr:cNvPr id="747" name="AutoShape 128" descr="spacer gif1"/>
        <xdr:cNvSpPr>
          <a:spLocks noChangeAspect="1" noChangeArrowheads="1"/>
        </xdr:cNvSpPr>
      </xdr:nvSpPr>
      <xdr:spPr bwMode="auto">
        <a:xfrm>
          <a:off x="7067550" y="4105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9050" cy="9525"/>
    <xdr:sp macro="" textlink="">
      <xdr:nvSpPr>
        <xdr:cNvPr id="748" name="AutoShape 129" descr="spacer gif1"/>
        <xdr:cNvSpPr>
          <a:spLocks noChangeAspect="1" noChangeArrowheads="1"/>
        </xdr:cNvSpPr>
      </xdr:nvSpPr>
      <xdr:spPr bwMode="auto">
        <a:xfrm>
          <a:off x="767715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33</xdr:row>
      <xdr:rowOff>0</xdr:rowOff>
    </xdr:from>
    <xdr:ext cx="19050" cy="9525"/>
    <xdr:sp macro="" textlink="">
      <xdr:nvSpPr>
        <xdr:cNvPr id="749" name="AutoShape 130" descr="spacer gif1"/>
        <xdr:cNvSpPr>
          <a:spLocks noChangeAspect="1" noChangeArrowheads="1"/>
        </xdr:cNvSpPr>
      </xdr:nvSpPr>
      <xdr:spPr bwMode="auto">
        <a:xfrm>
          <a:off x="8353425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9050" cy="9525"/>
    <xdr:sp macro="" textlink="">
      <xdr:nvSpPr>
        <xdr:cNvPr id="750" name="AutoShape 133" descr="spacer gif1"/>
        <xdr:cNvSpPr>
          <a:spLocks noChangeAspect="1" noChangeArrowheads="1"/>
        </xdr:cNvSpPr>
      </xdr:nvSpPr>
      <xdr:spPr bwMode="auto">
        <a:xfrm>
          <a:off x="4229100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9525" cy="9525"/>
    <xdr:sp macro="" textlink="">
      <xdr:nvSpPr>
        <xdr:cNvPr id="751" name="AutoShape 134" descr="spacer gif1"/>
        <xdr:cNvSpPr>
          <a:spLocks noChangeAspect="1" noChangeArrowheads="1"/>
        </xdr:cNvSpPr>
      </xdr:nvSpPr>
      <xdr:spPr bwMode="auto">
        <a:xfrm>
          <a:off x="7067550" y="429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9050" cy="9525"/>
    <xdr:sp macro="" textlink="">
      <xdr:nvSpPr>
        <xdr:cNvPr id="752" name="AutoShape 135" descr="spacer gif1"/>
        <xdr:cNvSpPr>
          <a:spLocks noChangeAspect="1" noChangeArrowheads="1"/>
        </xdr:cNvSpPr>
      </xdr:nvSpPr>
      <xdr:spPr bwMode="auto">
        <a:xfrm>
          <a:off x="7677150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34</xdr:row>
      <xdr:rowOff>0</xdr:rowOff>
    </xdr:from>
    <xdr:ext cx="19050" cy="9525"/>
    <xdr:sp macro="" textlink="">
      <xdr:nvSpPr>
        <xdr:cNvPr id="753" name="AutoShape 136" descr="spacer gif1"/>
        <xdr:cNvSpPr>
          <a:spLocks noChangeAspect="1" noChangeArrowheads="1"/>
        </xdr:cNvSpPr>
      </xdr:nvSpPr>
      <xdr:spPr bwMode="auto">
        <a:xfrm>
          <a:off x="8353425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19050" cy="9525"/>
    <xdr:sp macro="" textlink="">
      <xdr:nvSpPr>
        <xdr:cNvPr id="754" name="AutoShape 7" descr="spacer gif1"/>
        <xdr:cNvSpPr>
          <a:spLocks noChangeAspect="1" noChangeArrowheads="1"/>
        </xdr:cNvSpPr>
      </xdr:nvSpPr>
      <xdr:spPr bwMode="auto">
        <a:xfrm>
          <a:off x="4229100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9525" cy="9525"/>
    <xdr:sp macro="" textlink="">
      <xdr:nvSpPr>
        <xdr:cNvPr id="755" name="AutoShape 8" descr="spacer gif1"/>
        <xdr:cNvSpPr>
          <a:spLocks noChangeAspect="1" noChangeArrowheads="1"/>
        </xdr:cNvSpPr>
      </xdr:nvSpPr>
      <xdr:spPr bwMode="auto">
        <a:xfrm>
          <a:off x="7067550" y="48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9050" cy="9525"/>
    <xdr:sp macro="" textlink="">
      <xdr:nvSpPr>
        <xdr:cNvPr id="756" name="AutoShape 9" descr="spacer gif1"/>
        <xdr:cNvSpPr>
          <a:spLocks noChangeAspect="1" noChangeArrowheads="1"/>
        </xdr:cNvSpPr>
      </xdr:nvSpPr>
      <xdr:spPr bwMode="auto">
        <a:xfrm>
          <a:off x="7677150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14</xdr:row>
      <xdr:rowOff>0</xdr:rowOff>
    </xdr:from>
    <xdr:ext cx="19050" cy="9525"/>
    <xdr:sp macro="" textlink="">
      <xdr:nvSpPr>
        <xdr:cNvPr id="757" name="AutoShape 10" descr="spacer gif1"/>
        <xdr:cNvSpPr>
          <a:spLocks noChangeAspect="1" noChangeArrowheads="1"/>
        </xdr:cNvSpPr>
      </xdr:nvSpPr>
      <xdr:spPr bwMode="auto">
        <a:xfrm>
          <a:off x="8353425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19050" cy="9525"/>
    <xdr:sp macro="" textlink="">
      <xdr:nvSpPr>
        <xdr:cNvPr id="758" name="AutoShape 13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759" name="AutoShape 14" descr="spacer gif1"/>
        <xdr:cNvSpPr>
          <a:spLocks noChangeAspect="1" noChangeArrowheads="1"/>
        </xdr:cNvSpPr>
      </xdr:nvSpPr>
      <xdr:spPr bwMode="auto">
        <a:xfrm>
          <a:off x="706755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9050" cy="9525"/>
    <xdr:sp macro="" textlink="">
      <xdr:nvSpPr>
        <xdr:cNvPr id="760" name="AutoShape 15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9050" cy="9525"/>
    <xdr:sp macro="" textlink="">
      <xdr:nvSpPr>
        <xdr:cNvPr id="761" name="AutoShape 16" descr="spacer gif1"/>
        <xdr:cNvSpPr>
          <a:spLocks noChangeAspect="1" noChangeArrowheads="1"/>
        </xdr:cNvSpPr>
      </xdr:nvSpPr>
      <xdr:spPr bwMode="auto">
        <a:xfrm>
          <a:off x="8353425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19050" cy="9525"/>
    <xdr:sp macro="" textlink="">
      <xdr:nvSpPr>
        <xdr:cNvPr id="762" name="AutoShape 19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9525" cy="9525"/>
    <xdr:sp macro="" textlink="">
      <xdr:nvSpPr>
        <xdr:cNvPr id="763" name="AutoShape 20" descr="spacer gif1"/>
        <xdr:cNvSpPr>
          <a:spLocks noChangeAspect="1" noChangeArrowheads="1"/>
        </xdr:cNvSpPr>
      </xdr:nvSpPr>
      <xdr:spPr bwMode="auto">
        <a:xfrm>
          <a:off x="706755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9050" cy="9525"/>
    <xdr:sp macro="" textlink="">
      <xdr:nvSpPr>
        <xdr:cNvPr id="764" name="AutoShape 21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19050" cy="9525"/>
    <xdr:sp macro="" textlink="">
      <xdr:nvSpPr>
        <xdr:cNvPr id="765" name="AutoShape 22" descr="spacer gif1"/>
        <xdr:cNvSpPr>
          <a:spLocks noChangeAspect="1" noChangeArrowheads="1"/>
        </xdr:cNvSpPr>
      </xdr:nvSpPr>
      <xdr:spPr bwMode="auto">
        <a:xfrm>
          <a:off x="8353425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19050" cy="9525"/>
    <xdr:sp macro="" textlink="">
      <xdr:nvSpPr>
        <xdr:cNvPr id="766" name="AutoShape 25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9525" cy="9525"/>
    <xdr:sp macro="" textlink="">
      <xdr:nvSpPr>
        <xdr:cNvPr id="767" name="AutoShape 26" descr="spacer gif1"/>
        <xdr:cNvSpPr>
          <a:spLocks noChangeAspect="1" noChangeArrowheads="1"/>
        </xdr:cNvSpPr>
      </xdr:nvSpPr>
      <xdr:spPr bwMode="auto">
        <a:xfrm>
          <a:off x="706755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9050" cy="9525"/>
    <xdr:sp macro="" textlink="">
      <xdr:nvSpPr>
        <xdr:cNvPr id="768" name="AutoShape 27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9050" cy="9525"/>
    <xdr:sp macro="" textlink="">
      <xdr:nvSpPr>
        <xdr:cNvPr id="769" name="AutoShape 28" descr="spacer gif1"/>
        <xdr:cNvSpPr>
          <a:spLocks noChangeAspect="1" noChangeArrowheads="1"/>
        </xdr:cNvSpPr>
      </xdr:nvSpPr>
      <xdr:spPr bwMode="auto">
        <a:xfrm>
          <a:off x="8353425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9050" cy="9525"/>
    <xdr:sp macro="" textlink="">
      <xdr:nvSpPr>
        <xdr:cNvPr id="770" name="AutoShape 31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771" name="AutoShape 32" descr="spacer gif1"/>
        <xdr:cNvSpPr>
          <a:spLocks noChangeAspect="1" noChangeArrowheads="1"/>
        </xdr:cNvSpPr>
      </xdr:nvSpPr>
      <xdr:spPr bwMode="auto">
        <a:xfrm>
          <a:off x="706755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9050" cy="9525"/>
    <xdr:sp macro="" textlink="">
      <xdr:nvSpPr>
        <xdr:cNvPr id="772" name="AutoShape 33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9050" cy="9525"/>
    <xdr:sp macro="" textlink="">
      <xdr:nvSpPr>
        <xdr:cNvPr id="773" name="AutoShape 34" descr="spacer gif1"/>
        <xdr:cNvSpPr>
          <a:spLocks noChangeAspect="1" noChangeArrowheads="1"/>
        </xdr:cNvSpPr>
      </xdr:nvSpPr>
      <xdr:spPr bwMode="auto">
        <a:xfrm>
          <a:off x="8353425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19050" cy="9525"/>
    <xdr:sp macro="" textlink="">
      <xdr:nvSpPr>
        <xdr:cNvPr id="774" name="AutoShape 37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9525" cy="9525"/>
    <xdr:sp macro="" textlink="">
      <xdr:nvSpPr>
        <xdr:cNvPr id="775" name="AutoShape 38" descr="spacer gif1"/>
        <xdr:cNvSpPr>
          <a:spLocks noChangeAspect="1" noChangeArrowheads="1"/>
        </xdr:cNvSpPr>
      </xdr:nvSpPr>
      <xdr:spPr bwMode="auto">
        <a:xfrm>
          <a:off x="706755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9050" cy="9525"/>
    <xdr:sp macro="" textlink="">
      <xdr:nvSpPr>
        <xdr:cNvPr id="776" name="AutoShape 39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19050" cy="9525"/>
    <xdr:sp macro="" textlink="">
      <xdr:nvSpPr>
        <xdr:cNvPr id="777" name="AutoShape 40" descr="spacer gif1"/>
        <xdr:cNvSpPr>
          <a:spLocks noChangeAspect="1" noChangeArrowheads="1"/>
        </xdr:cNvSpPr>
      </xdr:nvSpPr>
      <xdr:spPr bwMode="auto">
        <a:xfrm>
          <a:off x="8353425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19050" cy="9525"/>
    <xdr:sp macro="" textlink="">
      <xdr:nvSpPr>
        <xdr:cNvPr id="778" name="AutoShape 43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9525" cy="9525"/>
    <xdr:sp macro="" textlink="">
      <xdr:nvSpPr>
        <xdr:cNvPr id="779" name="AutoShape 44" descr="spacer gif1"/>
        <xdr:cNvSpPr>
          <a:spLocks noChangeAspect="1" noChangeArrowheads="1"/>
        </xdr:cNvSpPr>
      </xdr:nvSpPr>
      <xdr:spPr bwMode="auto">
        <a:xfrm>
          <a:off x="706755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9050" cy="9525"/>
    <xdr:sp macro="" textlink="">
      <xdr:nvSpPr>
        <xdr:cNvPr id="780" name="AutoShape 45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19050" cy="9525"/>
    <xdr:sp macro="" textlink="">
      <xdr:nvSpPr>
        <xdr:cNvPr id="781" name="AutoShape 46" descr="spacer gif1"/>
        <xdr:cNvSpPr>
          <a:spLocks noChangeAspect="1" noChangeArrowheads="1"/>
        </xdr:cNvSpPr>
      </xdr:nvSpPr>
      <xdr:spPr bwMode="auto">
        <a:xfrm>
          <a:off x="8353425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19050" cy="9525"/>
    <xdr:sp macro="" textlink="">
      <xdr:nvSpPr>
        <xdr:cNvPr id="782" name="AutoShape 49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9525" cy="9525"/>
    <xdr:sp macro="" textlink="">
      <xdr:nvSpPr>
        <xdr:cNvPr id="783" name="AutoShape 50" descr="spacer gif1"/>
        <xdr:cNvSpPr>
          <a:spLocks noChangeAspect="1" noChangeArrowheads="1"/>
        </xdr:cNvSpPr>
      </xdr:nvSpPr>
      <xdr:spPr bwMode="auto">
        <a:xfrm>
          <a:off x="706755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9050" cy="9525"/>
    <xdr:sp macro="" textlink="">
      <xdr:nvSpPr>
        <xdr:cNvPr id="784" name="AutoShape 51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19050" cy="9525"/>
    <xdr:sp macro="" textlink="">
      <xdr:nvSpPr>
        <xdr:cNvPr id="785" name="AutoShape 52" descr="spacer gif1"/>
        <xdr:cNvSpPr>
          <a:spLocks noChangeAspect="1" noChangeArrowheads="1"/>
        </xdr:cNvSpPr>
      </xdr:nvSpPr>
      <xdr:spPr bwMode="auto">
        <a:xfrm>
          <a:off x="8353425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19050" cy="9525"/>
    <xdr:sp macro="" textlink="">
      <xdr:nvSpPr>
        <xdr:cNvPr id="786" name="AutoShape 55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9525" cy="9525"/>
    <xdr:sp macro="" textlink="">
      <xdr:nvSpPr>
        <xdr:cNvPr id="787" name="AutoShape 56" descr="spacer gif1"/>
        <xdr:cNvSpPr>
          <a:spLocks noChangeAspect="1" noChangeArrowheads="1"/>
        </xdr:cNvSpPr>
      </xdr:nvSpPr>
      <xdr:spPr bwMode="auto">
        <a:xfrm>
          <a:off x="706755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9050" cy="9525"/>
    <xdr:sp macro="" textlink="">
      <xdr:nvSpPr>
        <xdr:cNvPr id="788" name="AutoShape 57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19050" cy="9525"/>
    <xdr:sp macro="" textlink="">
      <xdr:nvSpPr>
        <xdr:cNvPr id="789" name="AutoShape 58" descr="spacer gif1"/>
        <xdr:cNvSpPr>
          <a:spLocks noChangeAspect="1" noChangeArrowheads="1"/>
        </xdr:cNvSpPr>
      </xdr:nvSpPr>
      <xdr:spPr bwMode="auto">
        <a:xfrm>
          <a:off x="8353425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19050" cy="9525"/>
    <xdr:sp macro="" textlink="">
      <xdr:nvSpPr>
        <xdr:cNvPr id="790" name="AutoShape 67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9525" cy="9525"/>
    <xdr:sp macro="" textlink="">
      <xdr:nvSpPr>
        <xdr:cNvPr id="791" name="AutoShape 68" descr="spacer gif1"/>
        <xdr:cNvSpPr>
          <a:spLocks noChangeAspect="1" noChangeArrowheads="1"/>
        </xdr:cNvSpPr>
      </xdr:nvSpPr>
      <xdr:spPr bwMode="auto">
        <a:xfrm>
          <a:off x="70675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9050" cy="9525"/>
    <xdr:sp macro="" textlink="">
      <xdr:nvSpPr>
        <xdr:cNvPr id="792" name="AutoShape 69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19050" cy="9525"/>
    <xdr:sp macro="" textlink="">
      <xdr:nvSpPr>
        <xdr:cNvPr id="793" name="AutoShape 70" descr="spacer gif1"/>
        <xdr:cNvSpPr>
          <a:spLocks noChangeAspect="1" noChangeArrowheads="1"/>
        </xdr:cNvSpPr>
      </xdr:nvSpPr>
      <xdr:spPr bwMode="auto">
        <a:xfrm>
          <a:off x="8353425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794" name="AutoShape 73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795" name="AutoShape 74" descr="spacer gif1"/>
        <xdr:cNvSpPr>
          <a:spLocks noChangeAspect="1" noChangeArrowheads="1"/>
        </xdr:cNvSpPr>
      </xdr:nvSpPr>
      <xdr:spPr bwMode="auto">
        <a:xfrm>
          <a:off x="70675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796" name="AutoShape 75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797" name="AutoShape 76" descr="spacer gif1"/>
        <xdr:cNvSpPr>
          <a:spLocks noChangeAspect="1" noChangeArrowheads="1"/>
        </xdr:cNvSpPr>
      </xdr:nvSpPr>
      <xdr:spPr bwMode="auto">
        <a:xfrm>
          <a:off x="8353425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9050" cy="9525"/>
    <xdr:sp macro="" textlink="">
      <xdr:nvSpPr>
        <xdr:cNvPr id="798" name="AutoShape 79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9525" cy="9525"/>
    <xdr:sp macro="" textlink="">
      <xdr:nvSpPr>
        <xdr:cNvPr id="799" name="AutoShape 80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9050" cy="9525"/>
    <xdr:sp macro="" textlink="">
      <xdr:nvSpPr>
        <xdr:cNvPr id="800" name="AutoShape 81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19050" cy="9525"/>
    <xdr:sp macro="" textlink="">
      <xdr:nvSpPr>
        <xdr:cNvPr id="801" name="AutoShape 82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9050" cy="9525"/>
    <xdr:sp macro="" textlink="">
      <xdr:nvSpPr>
        <xdr:cNvPr id="802" name="AutoShape 85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9525" cy="9525"/>
    <xdr:sp macro="" textlink="">
      <xdr:nvSpPr>
        <xdr:cNvPr id="803" name="AutoShape 86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9050" cy="9525"/>
    <xdr:sp macro="" textlink="">
      <xdr:nvSpPr>
        <xdr:cNvPr id="804" name="AutoShape 87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19050" cy="9525"/>
    <xdr:sp macro="" textlink="">
      <xdr:nvSpPr>
        <xdr:cNvPr id="805" name="AutoShape 88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19050" cy="9525"/>
    <xdr:sp macro="" textlink="">
      <xdr:nvSpPr>
        <xdr:cNvPr id="806" name="AutoShape 91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9525" cy="9525"/>
    <xdr:sp macro="" textlink="">
      <xdr:nvSpPr>
        <xdr:cNvPr id="807" name="AutoShape 92" descr="spacer gif1"/>
        <xdr:cNvSpPr>
          <a:spLocks noChangeAspect="1" noChangeArrowheads="1"/>
        </xdr:cNvSpPr>
      </xdr:nvSpPr>
      <xdr:spPr bwMode="auto">
        <a:xfrm>
          <a:off x="706755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9050" cy="9525"/>
    <xdr:sp macro="" textlink="">
      <xdr:nvSpPr>
        <xdr:cNvPr id="808" name="AutoShape 93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19050" cy="9525"/>
    <xdr:sp macro="" textlink="">
      <xdr:nvSpPr>
        <xdr:cNvPr id="809" name="AutoShape 94" descr="spacer gif1"/>
        <xdr:cNvSpPr>
          <a:spLocks noChangeAspect="1" noChangeArrowheads="1"/>
        </xdr:cNvSpPr>
      </xdr:nvSpPr>
      <xdr:spPr bwMode="auto">
        <a:xfrm>
          <a:off x="835342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19050" cy="9525"/>
    <xdr:sp macro="" textlink="">
      <xdr:nvSpPr>
        <xdr:cNvPr id="810" name="AutoShape 97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9525" cy="9525"/>
    <xdr:sp macro="" textlink="">
      <xdr:nvSpPr>
        <xdr:cNvPr id="811" name="AutoShape 98" descr="spacer gif1"/>
        <xdr:cNvSpPr>
          <a:spLocks noChangeAspect="1" noChangeArrowheads="1"/>
        </xdr:cNvSpPr>
      </xdr:nvSpPr>
      <xdr:spPr bwMode="auto">
        <a:xfrm>
          <a:off x="706755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19050" cy="9525"/>
    <xdr:sp macro="" textlink="">
      <xdr:nvSpPr>
        <xdr:cNvPr id="812" name="AutoShape 99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19050" cy="9525"/>
    <xdr:sp macro="" textlink="">
      <xdr:nvSpPr>
        <xdr:cNvPr id="813" name="AutoShape 100" descr="spacer gif1"/>
        <xdr:cNvSpPr>
          <a:spLocks noChangeAspect="1" noChangeArrowheads="1"/>
        </xdr:cNvSpPr>
      </xdr:nvSpPr>
      <xdr:spPr bwMode="auto">
        <a:xfrm>
          <a:off x="8353425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19050" cy="9525"/>
    <xdr:sp macro="" textlink="">
      <xdr:nvSpPr>
        <xdr:cNvPr id="814" name="AutoShape 103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9525" cy="9525"/>
    <xdr:sp macro="" textlink="">
      <xdr:nvSpPr>
        <xdr:cNvPr id="815" name="AutoShape 104" descr="spacer gif1"/>
        <xdr:cNvSpPr>
          <a:spLocks noChangeAspect="1" noChangeArrowheads="1"/>
        </xdr:cNvSpPr>
      </xdr:nvSpPr>
      <xdr:spPr bwMode="auto">
        <a:xfrm>
          <a:off x="706755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19050" cy="9525"/>
    <xdr:sp macro="" textlink="">
      <xdr:nvSpPr>
        <xdr:cNvPr id="816" name="AutoShape 105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19050" cy="9525"/>
    <xdr:sp macro="" textlink="">
      <xdr:nvSpPr>
        <xdr:cNvPr id="817" name="AutoShape 106" descr="spacer gif1"/>
        <xdr:cNvSpPr>
          <a:spLocks noChangeAspect="1" noChangeArrowheads="1"/>
        </xdr:cNvSpPr>
      </xdr:nvSpPr>
      <xdr:spPr bwMode="auto">
        <a:xfrm>
          <a:off x="8353425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19050" cy="9525"/>
    <xdr:sp macro="" textlink="">
      <xdr:nvSpPr>
        <xdr:cNvPr id="818" name="AutoShape 109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9525" cy="9525"/>
    <xdr:sp macro="" textlink="">
      <xdr:nvSpPr>
        <xdr:cNvPr id="819" name="AutoShape 110" descr="spacer gif1"/>
        <xdr:cNvSpPr>
          <a:spLocks noChangeAspect="1" noChangeArrowheads="1"/>
        </xdr:cNvSpPr>
      </xdr:nvSpPr>
      <xdr:spPr bwMode="auto">
        <a:xfrm>
          <a:off x="706755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19050" cy="9525"/>
    <xdr:sp macro="" textlink="">
      <xdr:nvSpPr>
        <xdr:cNvPr id="820" name="AutoShape 111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19050" cy="9525"/>
    <xdr:sp macro="" textlink="">
      <xdr:nvSpPr>
        <xdr:cNvPr id="821" name="AutoShape 112" descr="spacer gif1"/>
        <xdr:cNvSpPr>
          <a:spLocks noChangeAspect="1" noChangeArrowheads="1"/>
        </xdr:cNvSpPr>
      </xdr:nvSpPr>
      <xdr:spPr bwMode="auto">
        <a:xfrm>
          <a:off x="8353425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19050" cy="9525"/>
    <xdr:sp macro="" textlink="">
      <xdr:nvSpPr>
        <xdr:cNvPr id="822" name="AutoShape 115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9525" cy="9525"/>
    <xdr:sp macro="" textlink="">
      <xdr:nvSpPr>
        <xdr:cNvPr id="823" name="AutoShape 116" descr="spacer gif1"/>
        <xdr:cNvSpPr>
          <a:spLocks noChangeAspect="1" noChangeArrowheads="1"/>
        </xdr:cNvSpPr>
      </xdr:nvSpPr>
      <xdr:spPr bwMode="auto">
        <a:xfrm>
          <a:off x="706755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824" name="AutoShape 117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19050" cy="9525"/>
    <xdr:sp macro="" textlink="">
      <xdr:nvSpPr>
        <xdr:cNvPr id="825" name="AutoShape 118" descr="spacer gif1"/>
        <xdr:cNvSpPr>
          <a:spLocks noChangeAspect="1" noChangeArrowheads="1"/>
        </xdr:cNvSpPr>
      </xdr:nvSpPr>
      <xdr:spPr bwMode="auto">
        <a:xfrm>
          <a:off x="8353425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19050" cy="9525"/>
    <xdr:sp macro="" textlink="">
      <xdr:nvSpPr>
        <xdr:cNvPr id="826" name="AutoShape 121" descr="spacer gif1"/>
        <xdr:cNvSpPr>
          <a:spLocks noChangeAspect="1" noChangeArrowheads="1"/>
        </xdr:cNvSpPr>
      </xdr:nvSpPr>
      <xdr:spPr bwMode="auto">
        <a:xfrm>
          <a:off x="42291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9525" cy="9525"/>
    <xdr:sp macro="" textlink="">
      <xdr:nvSpPr>
        <xdr:cNvPr id="827" name="AutoShape 122" descr="spacer gif1"/>
        <xdr:cNvSpPr>
          <a:spLocks noChangeAspect="1" noChangeArrowheads="1"/>
        </xdr:cNvSpPr>
      </xdr:nvSpPr>
      <xdr:spPr bwMode="auto">
        <a:xfrm>
          <a:off x="706755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19050" cy="9525"/>
    <xdr:sp macro="" textlink="">
      <xdr:nvSpPr>
        <xdr:cNvPr id="828" name="AutoShape 123" descr="spacer gif1"/>
        <xdr:cNvSpPr>
          <a:spLocks noChangeAspect="1" noChangeArrowheads="1"/>
        </xdr:cNvSpPr>
      </xdr:nvSpPr>
      <xdr:spPr bwMode="auto">
        <a:xfrm>
          <a:off x="7677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31</xdr:row>
      <xdr:rowOff>0</xdr:rowOff>
    </xdr:from>
    <xdr:ext cx="19050" cy="9525"/>
    <xdr:sp macro="" textlink="">
      <xdr:nvSpPr>
        <xdr:cNvPr id="829" name="AutoShape 124" descr="spacer gif1"/>
        <xdr:cNvSpPr>
          <a:spLocks noChangeAspect="1" noChangeArrowheads="1"/>
        </xdr:cNvSpPr>
      </xdr:nvSpPr>
      <xdr:spPr bwMode="auto">
        <a:xfrm>
          <a:off x="8353425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9050" cy="9525"/>
    <xdr:sp macro="" textlink="">
      <xdr:nvSpPr>
        <xdr:cNvPr id="830" name="AutoShape 127" descr="spacer gif1"/>
        <xdr:cNvSpPr>
          <a:spLocks noChangeAspect="1" noChangeArrowheads="1"/>
        </xdr:cNvSpPr>
      </xdr:nvSpPr>
      <xdr:spPr bwMode="auto">
        <a:xfrm>
          <a:off x="422910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9525" cy="9525"/>
    <xdr:sp macro="" textlink="">
      <xdr:nvSpPr>
        <xdr:cNvPr id="831" name="AutoShape 128" descr="spacer gif1"/>
        <xdr:cNvSpPr>
          <a:spLocks noChangeAspect="1" noChangeArrowheads="1"/>
        </xdr:cNvSpPr>
      </xdr:nvSpPr>
      <xdr:spPr bwMode="auto">
        <a:xfrm>
          <a:off x="706755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9050" cy="9525"/>
    <xdr:sp macro="" textlink="">
      <xdr:nvSpPr>
        <xdr:cNvPr id="832" name="AutoShape 129" descr="spacer gif1"/>
        <xdr:cNvSpPr>
          <a:spLocks noChangeAspect="1" noChangeArrowheads="1"/>
        </xdr:cNvSpPr>
      </xdr:nvSpPr>
      <xdr:spPr bwMode="auto">
        <a:xfrm>
          <a:off x="76771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32</xdr:row>
      <xdr:rowOff>0</xdr:rowOff>
    </xdr:from>
    <xdr:ext cx="19050" cy="9525"/>
    <xdr:sp macro="" textlink="">
      <xdr:nvSpPr>
        <xdr:cNvPr id="833" name="AutoShape 130" descr="spacer gif1"/>
        <xdr:cNvSpPr>
          <a:spLocks noChangeAspect="1" noChangeArrowheads="1"/>
        </xdr:cNvSpPr>
      </xdr:nvSpPr>
      <xdr:spPr bwMode="auto">
        <a:xfrm>
          <a:off x="8353425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9050" cy="9525"/>
    <xdr:sp macro="" textlink="">
      <xdr:nvSpPr>
        <xdr:cNvPr id="834" name="AutoShape 133" descr="spacer gif1"/>
        <xdr:cNvSpPr>
          <a:spLocks noChangeAspect="1" noChangeArrowheads="1"/>
        </xdr:cNvSpPr>
      </xdr:nvSpPr>
      <xdr:spPr bwMode="auto">
        <a:xfrm>
          <a:off x="422910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9525" cy="9525"/>
    <xdr:sp macro="" textlink="">
      <xdr:nvSpPr>
        <xdr:cNvPr id="835" name="AutoShape 134" descr="spacer gif1"/>
        <xdr:cNvSpPr>
          <a:spLocks noChangeAspect="1" noChangeArrowheads="1"/>
        </xdr:cNvSpPr>
      </xdr:nvSpPr>
      <xdr:spPr bwMode="auto">
        <a:xfrm>
          <a:off x="7067550" y="4105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9050" cy="9525"/>
    <xdr:sp macro="" textlink="">
      <xdr:nvSpPr>
        <xdr:cNvPr id="836" name="AutoShape 135" descr="spacer gif1"/>
        <xdr:cNvSpPr>
          <a:spLocks noChangeAspect="1" noChangeArrowheads="1"/>
        </xdr:cNvSpPr>
      </xdr:nvSpPr>
      <xdr:spPr bwMode="auto">
        <a:xfrm>
          <a:off x="767715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33</xdr:row>
      <xdr:rowOff>0</xdr:rowOff>
    </xdr:from>
    <xdr:ext cx="19050" cy="9525"/>
    <xdr:sp macro="" textlink="">
      <xdr:nvSpPr>
        <xdr:cNvPr id="837" name="AutoShape 136" descr="spacer gif1"/>
        <xdr:cNvSpPr>
          <a:spLocks noChangeAspect="1" noChangeArrowheads="1"/>
        </xdr:cNvSpPr>
      </xdr:nvSpPr>
      <xdr:spPr bwMode="auto">
        <a:xfrm>
          <a:off x="8353425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119</xdr:row>
      <xdr:rowOff>0</xdr:rowOff>
    </xdr:from>
    <xdr:to>
      <xdr:col>3</xdr:col>
      <xdr:colOff>19050</xdr:colOff>
      <xdr:row>119</xdr:row>
      <xdr:rowOff>9525</xdr:rowOff>
    </xdr:to>
    <xdr:sp macro="" textlink="">
      <xdr:nvSpPr>
        <xdr:cNvPr id="838" name="AutoShape 55" descr="spacer gif1"/>
        <xdr:cNvSpPr>
          <a:spLocks noChangeAspect="1" noChangeArrowheads="1"/>
        </xdr:cNvSpPr>
      </xdr:nvSpPr>
      <xdr:spPr bwMode="auto">
        <a:xfrm>
          <a:off x="4229100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9525</xdr:colOff>
      <xdr:row>119</xdr:row>
      <xdr:rowOff>9525</xdr:rowOff>
    </xdr:to>
    <xdr:sp macro="" textlink="">
      <xdr:nvSpPr>
        <xdr:cNvPr id="839" name="AutoShape 56" descr="spacer gif1"/>
        <xdr:cNvSpPr>
          <a:spLocks noChangeAspect="1" noChangeArrowheads="1"/>
        </xdr:cNvSpPr>
      </xdr:nvSpPr>
      <xdr:spPr bwMode="auto">
        <a:xfrm>
          <a:off x="4229100" y="943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119</xdr:row>
      <xdr:rowOff>0</xdr:rowOff>
    </xdr:from>
    <xdr:to>
      <xdr:col>4</xdr:col>
      <xdr:colOff>19050</xdr:colOff>
      <xdr:row>119</xdr:row>
      <xdr:rowOff>9525</xdr:rowOff>
    </xdr:to>
    <xdr:sp macro="" textlink="">
      <xdr:nvSpPr>
        <xdr:cNvPr id="840" name="AutoShape 57" descr="spacer gif1"/>
        <xdr:cNvSpPr>
          <a:spLocks noChangeAspect="1" noChangeArrowheads="1"/>
        </xdr:cNvSpPr>
      </xdr:nvSpPr>
      <xdr:spPr bwMode="auto">
        <a:xfrm>
          <a:off x="7067550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119</xdr:row>
      <xdr:rowOff>0</xdr:rowOff>
    </xdr:from>
    <xdr:to>
      <xdr:col>5</xdr:col>
      <xdr:colOff>19050</xdr:colOff>
      <xdr:row>119</xdr:row>
      <xdr:rowOff>9525</xdr:rowOff>
    </xdr:to>
    <xdr:sp macro="" textlink="">
      <xdr:nvSpPr>
        <xdr:cNvPr id="841" name="AutoShape 58" descr="spacer gif1"/>
        <xdr:cNvSpPr>
          <a:spLocks noChangeAspect="1" noChangeArrowheads="1"/>
        </xdr:cNvSpPr>
      </xdr:nvSpPr>
      <xdr:spPr bwMode="auto">
        <a:xfrm>
          <a:off x="7677150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119</xdr:row>
      <xdr:rowOff>0</xdr:rowOff>
    </xdr:from>
    <xdr:ext cx="19050" cy="9525"/>
    <xdr:sp macro="" textlink="">
      <xdr:nvSpPr>
        <xdr:cNvPr id="842" name="AutoShape 55" descr="spacer gif1"/>
        <xdr:cNvSpPr>
          <a:spLocks noChangeAspect="1" noChangeArrowheads="1"/>
        </xdr:cNvSpPr>
      </xdr:nvSpPr>
      <xdr:spPr bwMode="auto">
        <a:xfrm>
          <a:off x="4229100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119</xdr:row>
      <xdr:rowOff>0</xdr:rowOff>
    </xdr:from>
    <xdr:ext cx="9525" cy="9525"/>
    <xdr:sp macro="" textlink="">
      <xdr:nvSpPr>
        <xdr:cNvPr id="843" name="AutoShape 56" descr="spacer gif1"/>
        <xdr:cNvSpPr>
          <a:spLocks noChangeAspect="1" noChangeArrowheads="1"/>
        </xdr:cNvSpPr>
      </xdr:nvSpPr>
      <xdr:spPr bwMode="auto">
        <a:xfrm>
          <a:off x="7067550" y="943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19050" cy="9525"/>
    <xdr:sp macro="" textlink="">
      <xdr:nvSpPr>
        <xdr:cNvPr id="844" name="AutoShape 57" descr="spacer gif1"/>
        <xdr:cNvSpPr>
          <a:spLocks noChangeAspect="1" noChangeArrowheads="1"/>
        </xdr:cNvSpPr>
      </xdr:nvSpPr>
      <xdr:spPr bwMode="auto">
        <a:xfrm>
          <a:off x="7677150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119</xdr:row>
      <xdr:rowOff>0</xdr:rowOff>
    </xdr:from>
    <xdr:ext cx="19050" cy="9525"/>
    <xdr:sp macro="" textlink="">
      <xdr:nvSpPr>
        <xdr:cNvPr id="845" name="AutoShape 58" descr="spacer gif1"/>
        <xdr:cNvSpPr>
          <a:spLocks noChangeAspect="1" noChangeArrowheads="1"/>
        </xdr:cNvSpPr>
      </xdr:nvSpPr>
      <xdr:spPr bwMode="auto">
        <a:xfrm>
          <a:off x="8353425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119</xdr:row>
      <xdr:rowOff>0</xdr:rowOff>
    </xdr:from>
    <xdr:ext cx="19050" cy="9525"/>
    <xdr:sp macro="" textlink="">
      <xdr:nvSpPr>
        <xdr:cNvPr id="846" name="AutoShape 61" descr="spacer gif1"/>
        <xdr:cNvSpPr>
          <a:spLocks noChangeAspect="1" noChangeArrowheads="1"/>
        </xdr:cNvSpPr>
      </xdr:nvSpPr>
      <xdr:spPr bwMode="auto">
        <a:xfrm>
          <a:off x="4229100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119</xdr:row>
      <xdr:rowOff>0</xdr:rowOff>
    </xdr:from>
    <xdr:ext cx="9525" cy="9525"/>
    <xdr:sp macro="" textlink="">
      <xdr:nvSpPr>
        <xdr:cNvPr id="847" name="AutoShape 62" descr="spacer gif1"/>
        <xdr:cNvSpPr>
          <a:spLocks noChangeAspect="1" noChangeArrowheads="1"/>
        </xdr:cNvSpPr>
      </xdr:nvSpPr>
      <xdr:spPr bwMode="auto">
        <a:xfrm>
          <a:off x="7067550" y="943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19050" cy="9525"/>
    <xdr:sp macro="" textlink="">
      <xdr:nvSpPr>
        <xdr:cNvPr id="848" name="AutoShape 63" descr="spacer gif1"/>
        <xdr:cNvSpPr>
          <a:spLocks noChangeAspect="1" noChangeArrowheads="1"/>
        </xdr:cNvSpPr>
      </xdr:nvSpPr>
      <xdr:spPr bwMode="auto">
        <a:xfrm>
          <a:off x="7677150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119</xdr:row>
      <xdr:rowOff>0</xdr:rowOff>
    </xdr:from>
    <xdr:ext cx="19050" cy="9525"/>
    <xdr:sp macro="" textlink="">
      <xdr:nvSpPr>
        <xdr:cNvPr id="849" name="AutoShape 64" descr="spacer gif1"/>
        <xdr:cNvSpPr>
          <a:spLocks noChangeAspect="1" noChangeArrowheads="1"/>
        </xdr:cNvSpPr>
      </xdr:nvSpPr>
      <xdr:spPr bwMode="auto">
        <a:xfrm>
          <a:off x="8353425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19050" cy="9525"/>
    <xdr:sp macro="" textlink="">
      <xdr:nvSpPr>
        <xdr:cNvPr id="850" name="AutoShape 73" descr="spacer gif1"/>
        <xdr:cNvSpPr>
          <a:spLocks noChangeAspect="1" noChangeArrowheads="1"/>
        </xdr:cNvSpPr>
      </xdr:nvSpPr>
      <xdr:spPr bwMode="auto">
        <a:xfrm>
          <a:off x="4229100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9525" cy="9525"/>
    <xdr:sp macro="" textlink="">
      <xdr:nvSpPr>
        <xdr:cNvPr id="851" name="AutoShape 74" descr="spacer gif1"/>
        <xdr:cNvSpPr>
          <a:spLocks noChangeAspect="1" noChangeArrowheads="1"/>
        </xdr:cNvSpPr>
      </xdr:nvSpPr>
      <xdr:spPr bwMode="auto">
        <a:xfrm>
          <a:off x="4229100" y="962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120</xdr:row>
      <xdr:rowOff>0</xdr:rowOff>
    </xdr:from>
    <xdr:ext cx="19050" cy="9525"/>
    <xdr:sp macro="" textlink="">
      <xdr:nvSpPr>
        <xdr:cNvPr id="852" name="AutoShape 75" descr="spacer gif1"/>
        <xdr:cNvSpPr>
          <a:spLocks noChangeAspect="1" noChangeArrowheads="1"/>
        </xdr:cNvSpPr>
      </xdr:nvSpPr>
      <xdr:spPr bwMode="auto">
        <a:xfrm>
          <a:off x="7067550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19050" cy="9525"/>
    <xdr:sp macro="" textlink="">
      <xdr:nvSpPr>
        <xdr:cNvPr id="853" name="AutoShape 76" descr="spacer gif1"/>
        <xdr:cNvSpPr>
          <a:spLocks noChangeAspect="1" noChangeArrowheads="1"/>
        </xdr:cNvSpPr>
      </xdr:nvSpPr>
      <xdr:spPr bwMode="auto">
        <a:xfrm>
          <a:off x="7677150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19050" cy="9525"/>
    <xdr:sp macro="" textlink="">
      <xdr:nvSpPr>
        <xdr:cNvPr id="854" name="AutoShape 73" descr="spacer gif1"/>
        <xdr:cNvSpPr>
          <a:spLocks noChangeAspect="1" noChangeArrowheads="1"/>
        </xdr:cNvSpPr>
      </xdr:nvSpPr>
      <xdr:spPr bwMode="auto">
        <a:xfrm>
          <a:off x="4229100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120</xdr:row>
      <xdr:rowOff>0</xdr:rowOff>
    </xdr:from>
    <xdr:ext cx="9525" cy="9525"/>
    <xdr:sp macro="" textlink="">
      <xdr:nvSpPr>
        <xdr:cNvPr id="855" name="AutoShape 74" descr="spacer gif1"/>
        <xdr:cNvSpPr>
          <a:spLocks noChangeAspect="1" noChangeArrowheads="1"/>
        </xdr:cNvSpPr>
      </xdr:nvSpPr>
      <xdr:spPr bwMode="auto">
        <a:xfrm>
          <a:off x="7067550" y="962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19050" cy="9525"/>
    <xdr:sp macro="" textlink="">
      <xdr:nvSpPr>
        <xdr:cNvPr id="856" name="AutoShape 75" descr="spacer gif1"/>
        <xdr:cNvSpPr>
          <a:spLocks noChangeAspect="1" noChangeArrowheads="1"/>
        </xdr:cNvSpPr>
      </xdr:nvSpPr>
      <xdr:spPr bwMode="auto">
        <a:xfrm>
          <a:off x="7677150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120</xdr:row>
      <xdr:rowOff>0</xdr:rowOff>
    </xdr:from>
    <xdr:ext cx="19050" cy="9525"/>
    <xdr:sp macro="" textlink="">
      <xdr:nvSpPr>
        <xdr:cNvPr id="857" name="AutoShape 76" descr="spacer gif1"/>
        <xdr:cNvSpPr>
          <a:spLocks noChangeAspect="1" noChangeArrowheads="1"/>
        </xdr:cNvSpPr>
      </xdr:nvSpPr>
      <xdr:spPr bwMode="auto">
        <a:xfrm>
          <a:off x="8353425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19050" cy="9525"/>
    <xdr:sp macro="" textlink="">
      <xdr:nvSpPr>
        <xdr:cNvPr id="858" name="AutoShape 79" descr="spacer gif1"/>
        <xdr:cNvSpPr>
          <a:spLocks noChangeAspect="1" noChangeArrowheads="1"/>
        </xdr:cNvSpPr>
      </xdr:nvSpPr>
      <xdr:spPr bwMode="auto">
        <a:xfrm>
          <a:off x="4229100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120</xdr:row>
      <xdr:rowOff>0</xdr:rowOff>
    </xdr:from>
    <xdr:ext cx="9525" cy="9525"/>
    <xdr:sp macro="" textlink="">
      <xdr:nvSpPr>
        <xdr:cNvPr id="859" name="AutoShape 80" descr="spacer gif1"/>
        <xdr:cNvSpPr>
          <a:spLocks noChangeAspect="1" noChangeArrowheads="1"/>
        </xdr:cNvSpPr>
      </xdr:nvSpPr>
      <xdr:spPr bwMode="auto">
        <a:xfrm>
          <a:off x="7067550" y="962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19050" cy="9525"/>
    <xdr:sp macro="" textlink="">
      <xdr:nvSpPr>
        <xdr:cNvPr id="860" name="AutoShape 81" descr="spacer gif1"/>
        <xdr:cNvSpPr>
          <a:spLocks noChangeAspect="1" noChangeArrowheads="1"/>
        </xdr:cNvSpPr>
      </xdr:nvSpPr>
      <xdr:spPr bwMode="auto">
        <a:xfrm>
          <a:off x="7677150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120</xdr:row>
      <xdr:rowOff>0</xdr:rowOff>
    </xdr:from>
    <xdr:ext cx="19050" cy="9525"/>
    <xdr:sp macro="" textlink="">
      <xdr:nvSpPr>
        <xdr:cNvPr id="861" name="AutoShape 82" descr="spacer gif1"/>
        <xdr:cNvSpPr>
          <a:spLocks noChangeAspect="1" noChangeArrowheads="1"/>
        </xdr:cNvSpPr>
      </xdr:nvSpPr>
      <xdr:spPr bwMode="auto">
        <a:xfrm>
          <a:off x="8353425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14</xdr:row>
      <xdr:rowOff>0</xdr:rowOff>
    </xdr:from>
    <xdr:to>
      <xdr:col>3</xdr:col>
      <xdr:colOff>19050</xdr:colOff>
      <xdr:row>14</xdr:row>
      <xdr:rowOff>9525</xdr:rowOff>
    </xdr:to>
    <xdr:sp macro="" textlink="">
      <xdr:nvSpPr>
        <xdr:cNvPr id="862" name="AutoShape 7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9525</xdr:colOff>
      <xdr:row>14</xdr:row>
      <xdr:rowOff>9525</xdr:rowOff>
    </xdr:to>
    <xdr:sp macro="" textlink="">
      <xdr:nvSpPr>
        <xdr:cNvPr id="863" name="AutoShape 8" descr="spacer gif1"/>
        <xdr:cNvSpPr>
          <a:spLocks noChangeAspect="1" noChangeArrowheads="1"/>
        </xdr:cNvSpPr>
      </xdr:nvSpPr>
      <xdr:spPr bwMode="auto">
        <a:xfrm>
          <a:off x="422910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19050</xdr:colOff>
      <xdr:row>14</xdr:row>
      <xdr:rowOff>9525</xdr:rowOff>
    </xdr:to>
    <xdr:sp macro="" textlink="">
      <xdr:nvSpPr>
        <xdr:cNvPr id="864" name="AutoShape 9" descr="spacer gif1"/>
        <xdr:cNvSpPr>
          <a:spLocks noChangeAspect="1" noChangeArrowheads="1"/>
        </xdr:cNvSpPr>
      </xdr:nvSpPr>
      <xdr:spPr bwMode="auto">
        <a:xfrm>
          <a:off x="70675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19050</xdr:colOff>
      <xdr:row>14</xdr:row>
      <xdr:rowOff>9525</xdr:rowOff>
    </xdr:to>
    <xdr:sp macro="" textlink="">
      <xdr:nvSpPr>
        <xdr:cNvPr id="865" name="AutoShape 10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19050</xdr:colOff>
      <xdr:row>15</xdr:row>
      <xdr:rowOff>9525</xdr:rowOff>
    </xdr:to>
    <xdr:sp macro="" textlink="">
      <xdr:nvSpPr>
        <xdr:cNvPr id="866" name="AutoShape 13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9525</xdr:colOff>
      <xdr:row>15</xdr:row>
      <xdr:rowOff>9525</xdr:rowOff>
    </xdr:to>
    <xdr:sp macro="" textlink="">
      <xdr:nvSpPr>
        <xdr:cNvPr id="867" name="AutoShape 14" descr="spacer gif1"/>
        <xdr:cNvSpPr>
          <a:spLocks noChangeAspect="1" noChangeArrowheads="1"/>
        </xdr:cNvSpPr>
      </xdr:nvSpPr>
      <xdr:spPr bwMode="auto">
        <a:xfrm>
          <a:off x="422910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19050</xdr:colOff>
      <xdr:row>15</xdr:row>
      <xdr:rowOff>9525</xdr:rowOff>
    </xdr:to>
    <xdr:sp macro="" textlink="">
      <xdr:nvSpPr>
        <xdr:cNvPr id="868" name="AutoShape 15" descr="spacer gif1"/>
        <xdr:cNvSpPr>
          <a:spLocks noChangeAspect="1" noChangeArrowheads="1"/>
        </xdr:cNvSpPr>
      </xdr:nvSpPr>
      <xdr:spPr bwMode="auto">
        <a:xfrm>
          <a:off x="70675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19050</xdr:colOff>
      <xdr:row>15</xdr:row>
      <xdr:rowOff>9525</xdr:rowOff>
    </xdr:to>
    <xdr:sp macro="" textlink="">
      <xdr:nvSpPr>
        <xdr:cNvPr id="869" name="AutoShape 16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</xdr:colOff>
      <xdr:row>16</xdr:row>
      <xdr:rowOff>9525</xdr:rowOff>
    </xdr:to>
    <xdr:sp macro="" textlink="">
      <xdr:nvSpPr>
        <xdr:cNvPr id="870" name="AutoShape 19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9525</xdr:colOff>
      <xdr:row>16</xdr:row>
      <xdr:rowOff>9525</xdr:rowOff>
    </xdr:to>
    <xdr:sp macro="" textlink="">
      <xdr:nvSpPr>
        <xdr:cNvPr id="871" name="AutoShape 20" descr="spacer gif1"/>
        <xdr:cNvSpPr>
          <a:spLocks noChangeAspect="1" noChangeArrowheads="1"/>
        </xdr:cNvSpPr>
      </xdr:nvSpPr>
      <xdr:spPr bwMode="auto">
        <a:xfrm>
          <a:off x="422910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19050</xdr:colOff>
      <xdr:row>16</xdr:row>
      <xdr:rowOff>9525</xdr:rowOff>
    </xdr:to>
    <xdr:sp macro="" textlink="">
      <xdr:nvSpPr>
        <xdr:cNvPr id="872" name="AutoShape 21" descr="spacer gif1"/>
        <xdr:cNvSpPr>
          <a:spLocks noChangeAspect="1" noChangeArrowheads="1"/>
        </xdr:cNvSpPr>
      </xdr:nvSpPr>
      <xdr:spPr bwMode="auto">
        <a:xfrm>
          <a:off x="70675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19050</xdr:colOff>
      <xdr:row>16</xdr:row>
      <xdr:rowOff>9525</xdr:rowOff>
    </xdr:to>
    <xdr:sp macro="" textlink="">
      <xdr:nvSpPr>
        <xdr:cNvPr id="873" name="AutoShape 22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19050</xdr:colOff>
      <xdr:row>17</xdr:row>
      <xdr:rowOff>9525</xdr:rowOff>
    </xdr:to>
    <xdr:sp macro="" textlink="">
      <xdr:nvSpPr>
        <xdr:cNvPr id="874" name="AutoShape 25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sp macro="" textlink="">
      <xdr:nvSpPr>
        <xdr:cNvPr id="875" name="AutoShape 26" descr="spacer gif1"/>
        <xdr:cNvSpPr>
          <a:spLocks noChangeAspect="1" noChangeArrowheads="1"/>
        </xdr:cNvSpPr>
      </xdr:nvSpPr>
      <xdr:spPr bwMode="auto">
        <a:xfrm>
          <a:off x="422910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19050</xdr:colOff>
      <xdr:row>17</xdr:row>
      <xdr:rowOff>9525</xdr:rowOff>
    </xdr:to>
    <xdr:sp macro="" textlink="">
      <xdr:nvSpPr>
        <xdr:cNvPr id="876" name="AutoShape 27" descr="spacer gif1"/>
        <xdr:cNvSpPr>
          <a:spLocks noChangeAspect="1" noChangeArrowheads="1"/>
        </xdr:cNvSpPr>
      </xdr:nvSpPr>
      <xdr:spPr bwMode="auto">
        <a:xfrm>
          <a:off x="70675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19050</xdr:colOff>
      <xdr:row>17</xdr:row>
      <xdr:rowOff>9525</xdr:rowOff>
    </xdr:to>
    <xdr:sp macro="" textlink="">
      <xdr:nvSpPr>
        <xdr:cNvPr id="877" name="AutoShape 28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</xdr:colOff>
      <xdr:row>18</xdr:row>
      <xdr:rowOff>9525</xdr:rowOff>
    </xdr:to>
    <xdr:sp macro="" textlink="">
      <xdr:nvSpPr>
        <xdr:cNvPr id="878" name="AutoShape 31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sp macro="" textlink="">
      <xdr:nvSpPr>
        <xdr:cNvPr id="879" name="AutoShape 32" descr="spacer gif1"/>
        <xdr:cNvSpPr>
          <a:spLocks noChangeAspect="1" noChangeArrowheads="1"/>
        </xdr:cNvSpPr>
      </xdr:nvSpPr>
      <xdr:spPr bwMode="auto">
        <a:xfrm>
          <a:off x="422910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19050</xdr:colOff>
      <xdr:row>18</xdr:row>
      <xdr:rowOff>9525</xdr:rowOff>
    </xdr:to>
    <xdr:sp macro="" textlink="">
      <xdr:nvSpPr>
        <xdr:cNvPr id="880" name="AutoShape 33" descr="spacer gif1"/>
        <xdr:cNvSpPr>
          <a:spLocks noChangeAspect="1" noChangeArrowheads="1"/>
        </xdr:cNvSpPr>
      </xdr:nvSpPr>
      <xdr:spPr bwMode="auto">
        <a:xfrm>
          <a:off x="70675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</xdr:colOff>
      <xdr:row>18</xdr:row>
      <xdr:rowOff>9525</xdr:rowOff>
    </xdr:to>
    <xdr:sp macro="" textlink="">
      <xdr:nvSpPr>
        <xdr:cNvPr id="881" name="AutoShape 34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19050</xdr:colOff>
      <xdr:row>19</xdr:row>
      <xdr:rowOff>9525</xdr:rowOff>
    </xdr:to>
    <xdr:sp macro="" textlink="">
      <xdr:nvSpPr>
        <xdr:cNvPr id="882" name="AutoShape 37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</xdr:colOff>
      <xdr:row>19</xdr:row>
      <xdr:rowOff>9525</xdr:rowOff>
    </xdr:to>
    <xdr:sp macro="" textlink="">
      <xdr:nvSpPr>
        <xdr:cNvPr id="883" name="AutoShape 38" descr="spacer gif1"/>
        <xdr:cNvSpPr>
          <a:spLocks noChangeAspect="1" noChangeArrowheads="1"/>
        </xdr:cNvSpPr>
      </xdr:nvSpPr>
      <xdr:spPr bwMode="auto">
        <a:xfrm>
          <a:off x="422910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19050</xdr:colOff>
      <xdr:row>19</xdr:row>
      <xdr:rowOff>9525</xdr:rowOff>
    </xdr:to>
    <xdr:sp macro="" textlink="">
      <xdr:nvSpPr>
        <xdr:cNvPr id="884" name="AutoShape 39" descr="spacer gif1"/>
        <xdr:cNvSpPr>
          <a:spLocks noChangeAspect="1" noChangeArrowheads="1"/>
        </xdr:cNvSpPr>
      </xdr:nvSpPr>
      <xdr:spPr bwMode="auto">
        <a:xfrm>
          <a:off x="70675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sp macro="" textlink="">
      <xdr:nvSpPr>
        <xdr:cNvPr id="885" name="AutoShape 40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</xdr:colOff>
      <xdr:row>20</xdr:row>
      <xdr:rowOff>9525</xdr:rowOff>
    </xdr:to>
    <xdr:sp macro="" textlink="">
      <xdr:nvSpPr>
        <xdr:cNvPr id="886" name="AutoShape 43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9525</xdr:colOff>
      <xdr:row>20</xdr:row>
      <xdr:rowOff>9525</xdr:rowOff>
    </xdr:to>
    <xdr:sp macro="" textlink="">
      <xdr:nvSpPr>
        <xdr:cNvPr id="887" name="AutoShape 44" descr="spacer gif1"/>
        <xdr:cNvSpPr>
          <a:spLocks noChangeAspect="1" noChangeArrowheads="1"/>
        </xdr:cNvSpPr>
      </xdr:nvSpPr>
      <xdr:spPr bwMode="auto">
        <a:xfrm>
          <a:off x="422910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19050</xdr:colOff>
      <xdr:row>20</xdr:row>
      <xdr:rowOff>9525</xdr:rowOff>
    </xdr:to>
    <xdr:sp macro="" textlink="">
      <xdr:nvSpPr>
        <xdr:cNvPr id="888" name="AutoShape 45" descr="spacer gif1"/>
        <xdr:cNvSpPr>
          <a:spLocks noChangeAspect="1" noChangeArrowheads="1"/>
        </xdr:cNvSpPr>
      </xdr:nvSpPr>
      <xdr:spPr bwMode="auto">
        <a:xfrm>
          <a:off x="70675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sp macro="" textlink="">
      <xdr:nvSpPr>
        <xdr:cNvPr id="889" name="AutoShape 46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</xdr:colOff>
      <xdr:row>21</xdr:row>
      <xdr:rowOff>9525</xdr:rowOff>
    </xdr:to>
    <xdr:sp macro="" textlink="">
      <xdr:nvSpPr>
        <xdr:cNvPr id="890" name="AutoShape 49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9525</xdr:rowOff>
    </xdr:to>
    <xdr:sp macro="" textlink="">
      <xdr:nvSpPr>
        <xdr:cNvPr id="891" name="AutoShape 50" descr="spacer gif1"/>
        <xdr:cNvSpPr>
          <a:spLocks noChangeAspect="1" noChangeArrowheads="1"/>
        </xdr:cNvSpPr>
      </xdr:nvSpPr>
      <xdr:spPr bwMode="auto">
        <a:xfrm>
          <a:off x="422910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19050</xdr:colOff>
      <xdr:row>21</xdr:row>
      <xdr:rowOff>9525</xdr:rowOff>
    </xdr:to>
    <xdr:sp macro="" textlink="">
      <xdr:nvSpPr>
        <xdr:cNvPr id="892" name="AutoShape 51" descr="spacer gif1"/>
        <xdr:cNvSpPr>
          <a:spLocks noChangeAspect="1" noChangeArrowheads="1"/>
        </xdr:cNvSpPr>
      </xdr:nvSpPr>
      <xdr:spPr bwMode="auto">
        <a:xfrm>
          <a:off x="70675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19050</xdr:colOff>
      <xdr:row>21</xdr:row>
      <xdr:rowOff>9525</xdr:rowOff>
    </xdr:to>
    <xdr:sp macro="" textlink="">
      <xdr:nvSpPr>
        <xdr:cNvPr id="893" name="AutoShape 52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19050</xdr:colOff>
      <xdr:row>60</xdr:row>
      <xdr:rowOff>9525</xdr:rowOff>
    </xdr:to>
    <xdr:sp macro="" textlink="">
      <xdr:nvSpPr>
        <xdr:cNvPr id="894" name="AutoShape 55" descr="spacer gif1"/>
        <xdr:cNvSpPr>
          <a:spLocks noChangeAspect="1" noChangeArrowheads="1"/>
        </xdr:cNvSpPr>
      </xdr:nvSpPr>
      <xdr:spPr bwMode="auto">
        <a:xfrm>
          <a:off x="4229100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60</xdr:row>
      <xdr:rowOff>0</xdr:rowOff>
    </xdr:from>
    <xdr:to>
      <xdr:col>3</xdr:col>
      <xdr:colOff>9525</xdr:colOff>
      <xdr:row>60</xdr:row>
      <xdr:rowOff>9525</xdr:rowOff>
    </xdr:to>
    <xdr:sp macro="" textlink="">
      <xdr:nvSpPr>
        <xdr:cNvPr id="895" name="AutoShape 56" descr="spacer gif1"/>
        <xdr:cNvSpPr>
          <a:spLocks noChangeAspect="1" noChangeArrowheads="1"/>
        </xdr:cNvSpPr>
      </xdr:nvSpPr>
      <xdr:spPr bwMode="auto">
        <a:xfrm>
          <a:off x="4229100" y="943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60</xdr:row>
      <xdr:rowOff>0</xdr:rowOff>
    </xdr:from>
    <xdr:to>
      <xdr:col>4</xdr:col>
      <xdr:colOff>19050</xdr:colOff>
      <xdr:row>60</xdr:row>
      <xdr:rowOff>9525</xdr:rowOff>
    </xdr:to>
    <xdr:sp macro="" textlink="">
      <xdr:nvSpPr>
        <xdr:cNvPr id="896" name="AutoShape 57" descr="spacer gif1"/>
        <xdr:cNvSpPr>
          <a:spLocks noChangeAspect="1" noChangeArrowheads="1"/>
        </xdr:cNvSpPr>
      </xdr:nvSpPr>
      <xdr:spPr bwMode="auto">
        <a:xfrm>
          <a:off x="7067550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60</xdr:row>
      <xdr:rowOff>0</xdr:rowOff>
    </xdr:from>
    <xdr:to>
      <xdr:col>5</xdr:col>
      <xdr:colOff>19050</xdr:colOff>
      <xdr:row>60</xdr:row>
      <xdr:rowOff>9525</xdr:rowOff>
    </xdr:to>
    <xdr:sp macro="" textlink="">
      <xdr:nvSpPr>
        <xdr:cNvPr id="897" name="AutoShape 58" descr="spacer gif1"/>
        <xdr:cNvSpPr>
          <a:spLocks noChangeAspect="1" noChangeArrowheads="1"/>
        </xdr:cNvSpPr>
      </xdr:nvSpPr>
      <xdr:spPr bwMode="auto">
        <a:xfrm>
          <a:off x="7677150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</xdr:colOff>
      <xdr:row>22</xdr:row>
      <xdr:rowOff>9525</xdr:rowOff>
    </xdr:to>
    <xdr:sp macro="" textlink="">
      <xdr:nvSpPr>
        <xdr:cNvPr id="898" name="AutoShape 61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sp macro="" textlink="">
      <xdr:nvSpPr>
        <xdr:cNvPr id="899" name="AutoShape 62" descr="spacer gif1"/>
        <xdr:cNvSpPr>
          <a:spLocks noChangeAspect="1" noChangeArrowheads="1"/>
        </xdr:cNvSpPr>
      </xdr:nvSpPr>
      <xdr:spPr bwMode="auto">
        <a:xfrm>
          <a:off x="422910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9525</xdr:rowOff>
    </xdr:to>
    <xdr:sp macro="" textlink="">
      <xdr:nvSpPr>
        <xdr:cNvPr id="900" name="AutoShape 63" descr="spacer gif1"/>
        <xdr:cNvSpPr>
          <a:spLocks noChangeAspect="1" noChangeArrowheads="1"/>
        </xdr:cNvSpPr>
      </xdr:nvSpPr>
      <xdr:spPr bwMode="auto">
        <a:xfrm>
          <a:off x="70675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19050</xdr:colOff>
      <xdr:row>22</xdr:row>
      <xdr:rowOff>9525</xdr:rowOff>
    </xdr:to>
    <xdr:sp macro="" textlink="">
      <xdr:nvSpPr>
        <xdr:cNvPr id="901" name="AutoShape 64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</xdr:colOff>
      <xdr:row>23</xdr:row>
      <xdr:rowOff>9525</xdr:rowOff>
    </xdr:to>
    <xdr:sp macro="" textlink="">
      <xdr:nvSpPr>
        <xdr:cNvPr id="902" name="AutoShape 67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9525</xdr:colOff>
      <xdr:row>23</xdr:row>
      <xdr:rowOff>9525</xdr:rowOff>
    </xdr:to>
    <xdr:sp macro="" textlink="">
      <xdr:nvSpPr>
        <xdr:cNvPr id="903" name="AutoShape 68" descr="spacer gif1"/>
        <xdr:cNvSpPr>
          <a:spLocks noChangeAspect="1" noChangeArrowheads="1"/>
        </xdr:cNvSpPr>
      </xdr:nvSpPr>
      <xdr:spPr bwMode="auto">
        <a:xfrm>
          <a:off x="422910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19050</xdr:colOff>
      <xdr:row>23</xdr:row>
      <xdr:rowOff>9525</xdr:rowOff>
    </xdr:to>
    <xdr:sp macro="" textlink="">
      <xdr:nvSpPr>
        <xdr:cNvPr id="904" name="AutoShape 69" descr="spacer gif1"/>
        <xdr:cNvSpPr>
          <a:spLocks noChangeAspect="1" noChangeArrowheads="1"/>
        </xdr:cNvSpPr>
      </xdr:nvSpPr>
      <xdr:spPr bwMode="auto">
        <a:xfrm>
          <a:off x="70675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19050</xdr:colOff>
      <xdr:row>23</xdr:row>
      <xdr:rowOff>9525</xdr:rowOff>
    </xdr:to>
    <xdr:sp macro="" textlink="">
      <xdr:nvSpPr>
        <xdr:cNvPr id="905" name="AutoShape 70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19050</xdr:colOff>
      <xdr:row>24</xdr:row>
      <xdr:rowOff>9525</xdr:rowOff>
    </xdr:to>
    <xdr:sp macro="" textlink="">
      <xdr:nvSpPr>
        <xdr:cNvPr id="906" name="AutoShape 73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sp macro="" textlink="">
      <xdr:nvSpPr>
        <xdr:cNvPr id="907" name="AutoShape 74" descr="spacer gif1"/>
        <xdr:cNvSpPr>
          <a:spLocks noChangeAspect="1" noChangeArrowheads="1"/>
        </xdr:cNvSpPr>
      </xdr:nvSpPr>
      <xdr:spPr bwMode="auto">
        <a:xfrm>
          <a:off x="422910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19050</xdr:colOff>
      <xdr:row>24</xdr:row>
      <xdr:rowOff>9525</xdr:rowOff>
    </xdr:to>
    <xdr:sp macro="" textlink="">
      <xdr:nvSpPr>
        <xdr:cNvPr id="908" name="AutoShape 75" descr="spacer gif1"/>
        <xdr:cNvSpPr>
          <a:spLocks noChangeAspect="1" noChangeArrowheads="1"/>
        </xdr:cNvSpPr>
      </xdr:nvSpPr>
      <xdr:spPr bwMode="auto">
        <a:xfrm>
          <a:off x="70675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19050</xdr:colOff>
      <xdr:row>24</xdr:row>
      <xdr:rowOff>9525</xdr:rowOff>
    </xdr:to>
    <xdr:sp macro="" textlink="">
      <xdr:nvSpPr>
        <xdr:cNvPr id="909" name="AutoShape 76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19050</xdr:colOff>
      <xdr:row>24</xdr:row>
      <xdr:rowOff>9525</xdr:rowOff>
    </xdr:to>
    <xdr:sp macro="" textlink="">
      <xdr:nvSpPr>
        <xdr:cNvPr id="910" name="AutoShape 79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sp macro="" textlink="">
      <xdr:nvSpPr>
        <xdr:cNvPr id="911" name="AutoShape 80" descr="spacer gif1"/>
        <xdr:cNvSpPr>
          <a:spLocks noChangeAspect="1" noChangeArrowheads="1"/>
        </xdr:cNvSpPr>
      </xdr:nvSpPr>
      <xdr:spPr bwMode="auto">
        <a:xfrm>
          <a:off x="422910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19050</xdr:colOff>
      <xdr:row>24</xdr:row>
      <xdr:rowOff>9525</xdr:rowOff>
    </xdr:to>
    <xdr:sp macro="" textlink="">
      <xdr:nvSpPr>
        <xdr:cNvPr id="912" name="AutoShape 81" descr="spacer gif1"/>
        <xdr:cNvSpPr>
          <a:spLocks noChangeAspect="1" noChangeArrowheads="1"/>
        </xdr:cNvSpPr>
      </xdr:nvSpPr>
      <xdr:spPr bwMode="auto">
        <a:xfrm>
          <a:off x="70675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19050</xdr:colOff>
      <xdr:row>24</xdr:row>
      <xdr:rowOff>9525</xdr:rowOff>
    </xdr:to>
    <xdr:sp macro="" textlink="">
      <xdr:nvSpPr>
        <xdr:cNvPr id="913" name="AutoShape 82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19050</xdr:colOff>
      <xdr:row>25</xdr:row>
      <xdr:rowOff>9525</xdr:rowOff>
    </xdr:to>
    <xdr:sp macro="" textlink="">
      <xdr:nvSpPr>
        <xdr:cNvPr id="914" name="AutoShape 85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9525</xdr:colOff>
      <xdr:row>25</xdr:row>
      <xdr:rowOff>9525</xdr:rowOff>
    </xdr:to>
    <xdr:sp macro="" textlink="">
      <xdr:nvSpPr>
        <xdr:cNvPr id="915" name="AutoShape 86" descr="spacer gif1"/>
        <xdr:cNvSpPr>
          <a:spLocks noChangeAspect="1" noChangeArrowheads="1"/>
        </xdr:cNvSpPr>
      </xdr:nvSpPr>
      <xdr:spPr bwMode="auto">
        <a:xfrm>
          <a:off x="422910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19050</xdr:colOff>
      <xdr:row>25</xdr:row>
      <xdr:rowOff>9525</xdr:rowOff>
    </xdr:to>
    <xdr:sp macro="" textlink="">
      <xdr:nvSpPr>
        <xdr:cNvPr id="916" name="AutoShape 87" descr="spacer gif1"/>
        <xdr:cNvSpPr>
          <a:spLocks noChangeAspect="1" noChangeArrowheads="1"/>
        </xdr:cNvSpPr>
      </xdr:nvSpPr>
      <xdr:spPr bwMode="auto">
        <a:xfrm>
          <a:off x="70675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</xdr:colOff>
      <xdr:row>25</xdr:row>
      <xdr:rowOff>9525</xdr:rowOff>
    </xdr:to>
    <xdr:sp macro="" textlink="">
      <xdr:nvSpPr>
        <xdr:cNvPr id="917" name="AutoShape 88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19050</xdr:colOff>
      <xdr:row>26</xdr:row>
      <xdr:rowOff>9525</xdr:rowOff>
    </xdr:to>
    <xdr:sp macro="" textlink="">
      <xdr:nvSpPr>
        <xdr:cNvPr id="918" name="AutoShape 91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9525</xdr:colOff>
      <xdr:row>26</xdr:row>
      <xdr:rowOff>9525</xdr:rowOff>
    </xdr:to>
    <xdr:sp macro="" textlink="">
      <xdr:nvSpPr>
        <xdr:cNvPr id="919" name="AutoShape 92" descr="spacer gif1"/>
        <xdr:cNvSpPr>
          <a:spLocks noChangeAspect="1" noChangeArrowheads="1"/>
        </xdr:cNvSpPr>
      </xdr:nvSpPr>
      <xdr:spPr bwMode="auto">
        <a:xfrm>
          <a:off x="422910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19050</xdr:colOff>
      <xdr:row>26</xdr:row>
      <xdr:rowOff>9525</xdr:rowOff>
    </xdr:to>
    <xdr:sp macro="" textlink="">
      <xdr:nvSpPr>
        <xdr:cNvPr id="920" name="AutoShape 93" descr="spacer gif1"/>
        <xdr:cNvSpPr>
          <a:spLocks noChangeAspect="1" noChangeArrowheads="1"/>
        </xdr:cNvSpPr>
      </xdr:nvSpPr>
      <xdr:spPr bwMode="auto">
        <a:xfrm>
          <a:off x="70675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19050</xdr:colOff>
      <xdr:row>26</xdr:row>
      <xdr:rowOff>9525</xdr:rowOff>
    </xdr:to>
    <xdr:sp macro="" textlink="">
      <xdr:nvSpPr>
        <xdr:cNvPr id="921" name="AutoShape 94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</xdr:colOff>
      <xdr:row>27</xdr:row>
      <xdr:rowOff>9525</xdr:rowOff>
    </xdr:to>
    <xdr:sp macro="" textlink="">
      <xdr:nvSpPr>
        <xdr:cNvPr id="922" name="AutoShape 97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sp macro="" textlink="">
      <xdr:nvSpPr>
        <xdr:cNvPr id="923" name="AutoShape 98" descr="spacer gif1"/>
        <xdr:cNvSpPr>
          <a:spLocks noChangeAspect="1" noChangeArrowheads="1"/>
        </xdr:cNvSpPr>
      </xdr:nvSpPr>
      <xdr:spPr bwMode="auto">
        <a:xfrm>
          <a:off x="422910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19050</xdr:colOff>
      <xdr:row>27</xdr:row>
      <xdr:rowOff>9525</xdr:rowOff>
    </xdr:to>
    <xdr:sp macro="" textlink="">
      <xdr:nvSpPr>
        <xdr:cNvPr id="924" name="AutoShape 99" descr="spacer gif1"/>
        <xdr:cNvSpPr>
          <a:spLocks noChangeAspect="1" noChangeArrowheads="1"/>
        </xdr:cNvSpPr>
      </xdr:nvSpPr>
      <xdr:spPr bwMode="auto">
        <a:xfrm>
          <a:off x="70675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19050</xdr:colOff>
      <xdr:row>27</xdr:row>
      <xdr:rowOff>9525</xdr:rowOff>
    </xdr:to>
    <xdr:sp macro="" textlink="">
      <xdr:nvSpPr>
        <xdr:cNvPr id="925" name="AutoShape 100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</xdr:colOff>
      <xdr:row>27</xdr:row>
      <xdr:rowOff>9525</xdr:rowOff>
    </xdr:to>
    <xdr:sp macro="" textlink="">
      <xdr:nvSpPr>
        <xdr:cNvPr id="926" name="AutoShape 103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sp macro="" textlink="">
      <xdr:nvSpPr>
        <xdr:cNvPr id="927" name="AutoShape 104" descr="spacer gif1"/>
        <xdr:cNvSpPr>
          <a:spLocks noChangeAspect="1" noChangeArrowheads="1"/>
        </xdr:cNvSpPr>
      </xdr:nvSpPr>
      <xdr:spPr bwMode="auto">
        <a:xfrm>
          <a:off x="422910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19050</xdr:colOff>
      <xdr:row>27</xdr:row>
      <xdr:rowOff>9525</xdr:rowOff>
    </xdr:to>
    <xdr:sp macro="" textlink="">
      <xdr:nvSpPr>
        <xdr:cNvPr id="928" name="AutoShape 105" descr="spacer gif1"/>
        <xdr:cNvSpPr>
          <a:spLocks noChangeAspect="1" noChangeArrowheads="1"/>
        </xdr:cNvSpPr>
      </xdr:nvSpPr>
      <xdr:spPr bwMode="auto">
        <a:xfrm>
          <a:off x="70675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19050</xdr:colOff>
      <xdr:row>27</xdr:row>
      <xdr:rowOff>9525</xdr:rowOff>
    </xdr:to>
    <xdr:sp macro="" textlink="">
      <xdr:nvSpPr>
        <xdr:cNvPr id="929" name="AutoShape 106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</xdr:colOff>
      <xdr:row>27</xdr:row>
      <xdr:rowOff>9525</xdr:rowOff>
    </xdr:to>
    <xdr:sp macro="" textlink="">
      <xdr:nvSpPr>
        <xdr:cNvPr id="930" name="AutoShape 109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sp macro="" textlink="">
      <xdr:nvSpPr>
        <xdr:cNvPr id="931" name="AutoShape 110" descr="spacer gif1"/>
        <xdr:cNvSpPr>
          <a:spLocks noChangeAspect="1" noChangeArrowheads="1"/>
        </xdr:cNvSpPr>
      </xdr:nvSpPr>
      <xdr:spPr bwMode="auto">
        <a:xfrm>
          <a:off x="422910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19050</xdr:colOff>
      <xdr:row>27</xdr:row>
      <xdr:rowOff>9525</xdr:rowOff>
    </xdr:to>
    <xdr:sp macro="" textlink="">
      <xdr:nvSpPr>
        <xdr:cNvPr id="932" name="AutoShape 111" descr="spacer gif1"/>
        <xdr:cNvSpPr>
          <a:spLocks noChangeAspect="1" noChangeArrowheads="1"/>
        </xdr:cNvSpPr>
      </xdr:nvSpPr>
      <xdr:spPr bwMode="auto">
        <a:xfrm>
          <a:off x="70675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133350</xdr:colOff>
      <xdr:row>32</xdr:row>
      <xdr:rowOff>0</xdr:rowOff>
    </xdr:from>
    <xdr:to>
      <xdr:col>5</xdr:col>
      <xdr:colOff>152400</xdr:colOff>
      <xdr:row>32</xdr:row>
      <xdr:rowOff>9525</xdr:rowOff>
    </xdr:to>
    <xdr:sp macro="" textlink="">
      <xdr:nvSpPr>
        <xdr:cNvPr id="933" name="AutoShape 112" descr="spacer gif1"/>
        <xdr:cNvSpPr>
          <a:spLocks noChangeAspect="1" noChangeArrowheads="1"/>
        </xdr:cNvSpPr>
      </xdr:nvSpPr>
      <xdr:spPr bwMode="auto">
        <a:xfrm>
          <a:off x="781050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</xdr:colOff>
      <xdr:row>27</xdr:row>
      <xdr:rowOff>9525</xdr:rowOff>
    </xdr:to>
    <xdr:sp macro="" textlink="">
      <xdr:nvSpPr>
        <xdr:cNvPr id="934" name="AutoShape 115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sp macro="" textlink="">
      <xdr:nvSpPr>
        <xdr:cNvPr id="935" name="AutoShape 116" descr="spacer gif1"/>
        <xdr:cNvSpPr>
          <a:spLocks noChangeAspect="1" noChangeArrowheads="1"/>
        </xdr:cNvSpPr>
      </xdr:nvSpPr>
      <xdr:spPr bwMode="auto">
        <a:xfrm>
          <a:off x="422910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19050</xdr:colOff>
      <xdr:row>27</xdr:row>
      <xdr:rowOff>9525</xdr:rowOff>
    </xdr:to>
    <xdr:sp macro="" textlink="">
      <xdr:nvSpPr>
        <xdr:cNvPr id="936" name="AutoShape 117" descr="spacer gif1"/>
        <xdr:cNvSpPr>
          <a:spLocks noChangeAspect="1" noChangeArrowheads="1"/>
        </xdr:cNvSpPr>
      </xdr:nvSpPr>
      <xdr:spPr bwMode="auto">
        <a:xfrm>
          <a:off x="70675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28575</xdr:colOff>
      <xdr:row>32</xdr:row>
      <xdr:rowOff>161925</xdr:rowOff>
    </xdr:from>
    <xdr:to>
      <xdr:col>5</xdr:col>
      <xdr:colOff>47625</xdr:colOff>
      <xdr:row>33</xdr:row>
      <xdr:rowOff>9525</xdr:rowOff>
    </xdr:to>
    <xdr:sp macro="" textlink="">
      <xdr:nvSpPr>
        <xdr:cNvPr id="937" name="AutoShape 118" descr="spacer gif1"/>
        <xdr:cNvSpPr>
          <a:spLocks noChangeAspect="1" noChangeArrowheads="1"/>
        </xdr:cNvSpPr>
      </xdr:nvSpPr>
      <xdr:spPr bwMode="auto">
        <a:xfrm>
          <a:off x="7705725" y="42672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19050</xdr:colOff>
      <xdr:row>28</xdr:row>
      <xdr:rowOff>9525</xdr:rowOff>
    </xdr:to>
    <xdr:sp macro="" textlink="">
      <xdr:nvSpPr>
        <xdr:cNvPr id="938" name="AutoShape 121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9525</xdr:colOff>
      <xdr:row>28</xdr:row>
      <xdr:rowOff>9525</xdr:rowOff>
    </xdr:to>
    <xdr:sp macro="" textlink="">
      <xdr:nvSpPr>
        <xdr:cNvPr id="939" name="AutoShape 122" descr="spacer gif1"/>
        <xdr:cNvSpPr>
          <a:spLocks noChangeAspect="1" noChangeArrowheads="1"/>
        </xdr:cNvSpPr>
      </xdr:nvSpPr>
      <xdr:spPr bwMode="auto">
        <a:xfrm>
          <a:off x="422910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</xdr:colOff>
      <xdr:row>28</xdr:row>
      <xdr:rowOff>9525</xdr:rowOff>
    </xdr:to>
    <xdr:sp macro="" textlink="">
      <xdr:nvSpPr>
        <xdr:cNvPr id="940" name="AutoShape 123" descr="spacer gif1"/>
        <xdr:cNvSpPr>
          <a:spLocks noChangeAspect="1" noChangeArrowheads="1"/>
        </xdr:cNvSpPr>
      </xdr:nvSpPr>
      <xdr:spPr bwMode="auto">
        <a:xfrm>
          <a:off x="70675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</xdr:colOff>
      <xdr:row>28</xdr:row>
      <xdr:rowOff>9525</xdr:rowOff>
    </xdr:to>
    <xdr:sp macro="" textlink="">
      <xdr:nvSpPr>
        <xdr:cNvPr id="941" name="AutoShape 124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</xdr:colOff>
      <xdr:row>29</xdr:row>
      <xdr:rowOff>9525</xdr:rowOff>
    </xdr:to>
    <xdr:sp macro="" textlink="">
      <xdr:nvSpPr>
        <xdr:cNvPr id="942" name="AutoShape 127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9525</xdr:colOff>
      <xdr:row>29</xdr:row>
      <xdr:rowOff>9525</xdr:rowOff>
    </xdr:to>
    <xdr:sp macro="" textlink="">
      <xdr:nvSpPr>
        <xdr:cNvPr id="943" name="AutoShape 128" descr="spacer gif1"/>
        <xdr:cNvSpPr>
          <a:spLocks noChangeAspect="1" noChangeArrowheads="1"/>
        </xdr:cNvSpPr>
      </xdr:nvSpPr>
      <xdr:spPr bwMode="auto">
        <a:xfrm>
          <a:off x="422910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19050</xdr:colOff>
      <xdr:row>29</xdr:row>
      <xdr:rowOff>9525</xdr:rowOff>
    </xdr:to>
    <xdr:sp macro="" textlink="">
      <xdr:nvSpPr>
        <xdr:cNvPr id="944" name="AutoShape 129" descr="spacer gif1"/>
        <xdr:cNvSpPr>
          <a:spLocks noChangeAspect="1" noChangeArrowheads="1"/>
        </xdr:cNvSpPr>
      </xdr:nvSpPr>
      <xdr:spPr bwMode="auto">
        <a:xfrm>
          <a:off x="70675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19050</xdr:colOff>
      <xdr:row>29</xdr:row>
      <xdr:rowOff>9525</xdr:rowOff>
    </xdr:to>
    <xdr:sp macro="" textlink="">
      <xdr:nvSpPr>
        <xdr:cNvPr id="945" name="AutoShape 130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</xdr:colOff>
      <xdr:row>30</xdr:row>
      <xdr:rowOff>9525</xdr:rowOff>
    </xdr:to>
    <xdr:sp macro="" textlink="">
      <xdr:nvSpPr>
        <xdr:cNvPr id="946" name="AutoShape 133" descr="spacer gif1"/>
        <xdr:cNvSpPr>
          <a:spLocks noChangeAspect="1" noChangeArrowheads="1"/>
        </xdr:cNvSpPr>
      </xdr:nvSpPr>
      <xdr:spPr bwMode="auto">
        <a:xfrm>
          <a:off x="42291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9525</xdr:colOff>
      <xdr:row>30</xdr:row>
      <xdr:rowOff>9525</xdr:rowOff>
    </xdr:to>
    <xdr:sp macro="" textlink="">
      <xdr:nvSpPr>
        <xdr:cNvPr id="947" name="AutoShape 134" descr="spacer gif1"/>
        <xdr:cNvSpPr>
          <a:spLocks noChangeAspect="1" noChangeArrowheads="1"/>
        </xdr:cNvSpPr>
      </xdr:nvSpPr>
      <xdr:spPr bwMode="auto">
        <a:xfrm>
          <a:off x="422910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19050</xdr:colOff>
      <xdr:row>30</xdr:row>
      <xdr:rowOff>9525</xdr:rowOff>
    </xdr:to>
    <xdr:sp macro="" textlink="">
      <xdr:nvSpPr>
        <xdr:cNvPr id="948" name="AutoShape 135" descr="spacer gif1"/>
        <xdr:cNvSpPr>
          <a:spLocks noChangeAspect="1" noChangeArrowheads="1"/>
        </xdr:cNvSpPr>
      </xdr:nvSpPr>
      <xdr:spPr bwMode="auto">
        <a:xfrm>
          <a:off x="70675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19050</xdr:colOff>
      <xdr:row>30</xdr:row>
      <xdr:rowOff>9525</xdr:rowOff>
    </xdr:to>
    <xdr:sp macro="" textlink="">
      <xdr:nvSpPr>
        <xdr:cNvPr id="949" name="AutoShape 136" descr="spacer gif1"/>
        <xdr:cNvSpPr>
          <a:spLocks noChangeAspect="1" noChangeArrowheads="1"/>
        </xdr:cNvSpPr>
      </xdr:nvSpPr>
      <xdr:spPr bwMode="auto">
        <a:xfrm>
          <a:off x="7677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19050</xdr:colOff>
      <xdr:row>31</xdr:row>
      <xdr:rowOff>9525</xdr:rowOff>
    </xdr:to>
    <xdr:sp macro="" textlink="">
      <xdr:nvSpPr>
        <xdr:cNvPr id="950" name="AutoShape 139" descr="spacer gif1"/>
        <xdr:cNvSpPr>
          <a:spLocks noChangeAspect="1" noChangeArrowheads="1"/>
        </xdr:cNvSpPr>
      </xdr:nvSpPr>
      <xdr:spPr bwMode="auto">
        <a:xfrm>
          <a:off x="422910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9525</xdr:colOff>
      <xdr:row>31</xdr:row>
      <xdr:rowOff>9525</xdr:rowOff>
    </xdr:to>
    <xdr:sp macro="" textlink="">
      <xdr:nvSpPr>
        <xdr:cNvPr id="951" name="AutoShape 140" descr="spacer gif1"/>
        <xdr:cNvSpPr>
          <a:spLocks noChangeAspect="1" noChangeArrowheads="1"/>
        </xdr:cNvSpPr>
      </xdr:nvSpPr>
      <xdr:spPr bwMode="auto">
        <a:xfrm>
          <a:off x="422910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19050</xdr:colOff>
      <xdr:row>31</xdr:row>
      <xdr:rowOff>9525</xdr:rowOff>
    </xdr:to>
    <xdr:sp macro="" textlink="">
      <xdr:nvSpPr>
        <xdr:cNvPr id="952" name="AutoShape 141" descr="spacer gif1"/>
        <xdr:cNvSpPr>
          <a:spLocks noChangeAspect="1" noChangeArrowheads="1"/>
        </xdr:cNvSpPr>
      </xdr:nvSpPr>
      <xdr:spPr bwMode="auto">
        <a:xfrm>
          <a:off x="70675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31</xdr:row>
      <xdr:rowOff>0</xdr:rowOff>
    </xdr:from>
    <xdr:to>
      <xdr:col>5</xdr:col>
      <xdr:colOff>19050</xdr:colOff>
      <xdr:row>31</xdr:row>
      <xdr:rowOff>9525</xdr:rowOff>
    </xdr:to>
    <xdr:sp macro="" textlink="">
      <xdr:nvSpPr>
        <xdr:cNvPr id="953" name="AutoShape 142" descr="spacer gif1"/>
        <xdr:cNvSpPr>
          <a:spLocks noChangeAspect="1" noChangeArrowheads="1"/>
        </xdr:cNvSpPr>
      </xdr:nvSpPr>
      <xdr:spPr bwMode="auto">
        <a:xfrm>
          <a:off x="76771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33</xdr:row>
      <xdr:rowOff>0</xdr:rowOff>
    </xdr:from>
    <xdr:ext cx="19050" cy="9525"/>
    <xdr:sp macro="" textlink="">
      <xdr:nvSpPr>
        <xdr:cNvPr id="954" name="AutoShape 97" descr="spacer gif1"/>
        <xdr:cNvSpPr>
          <a:spLocks noChangeAspect="1" noChangeArrowheads="1"/>
        </xdr:cNvSpPr>
      </xdr:nvSpPr>
      <xdr:spPr bwMode="auto">
        <a:xfrm>
          <a:off x="4229100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9525" cy="9525"/>
    <xdr:sp macro="" textlink="">
      <xdr:nvSpPr>
        <xdr:cNvPr id="955" name="AutoShape 98" descr="spacer gif1"/>
        <xdr:cNvSpPr>
          <a:spLocks noChangeAspect="1" noChangeArrowheads="1"/>
        </xdr:cNvSpPr>
      </xdr:nvSpPr>
      <xdr:spPr bwMode="auto">
        <a:xfrm>
          <a:off x="4229100" y="429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9050" cy="9525"/>
    <xdr:sp macro="" textlink="">
      <xdr:nvSpPr>
        <xdr:cNvPr id="956" name="AutoShape 99" descr="spacer gif1"/>
        <xdr:cNvSpPr>
          <a:spLocks noChangeAspect="1" noChangeArrowheads="1"/>
        </xdr:cNvSpPr>
      </xdr:nvSpPr>
      <xdr:spPr bwMode="auto">
        <a:xfrm>
          <a:off x="7067550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9050" cy="9525"/>
    <xdr:sp macro="" textlink="">
      <xdr:nvSpPr>
        <xdr:cNvPr id="957" name="AutoShape 100" descr="spacer gif1"/>
        <xdr:cNvSpPr>
          <a:spLocks noChangeAspect="1" noChangeArrowheads="1"/>
        </xdr:cNvSpPr>
      </xdr:nvSpPr>
      <xdr:spPr bwMode="auto">
        <a:xfrm>
          <a:off x="7677150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9050" cy="9525"/>
    <xdr:sp macro="" textlink="">
      <xdr:nvSpPr>
        <xdr:cNvPr id="958" name="AutoShape 103" descr="spacer gif1"/>
        <xdr:cNvSpPr>
          <a:spLocks noChangeAspect="1" noChangeArrowheads="1"/>
        </xdr:cNvSpPr>
      </xdr:nvSpPr>
      <xdr:spPr bwMode="auto">
        <a:xfrm>
          <a:off x="4229100" y="448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9525" cy="9525"/>
    <xdr:sp macro="" textlink="">
      <xdr:nvSpPr>
        <xdr:cNvPr id="959" name="AutoShape 104" descr="spacer gif1"/>
        <xdr:cNvSpPr>
          <a:spLocks noChangeAspect="1" noChangeArrowheads="1"/>
        </xdr:cNvSpPr>
      </xdr:nvSpPr>
      <xdr:spPr bwMode="auto">
        <a:xfrm>
          <a:off x="4229100" y="448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9050" cy="9525"/>
    <xdr:sp macro="" textlink="">
      <xdr:nvSpPr>
        <xdr:cNvPr id="960" name="AutoShape 105" descr="spacer gif1"/>
        <xdr:cNvSpPr>
          <a:spLocks noChangeAspect="1" noChangeArrowheads="1"/>
        </xdr:cNvSpPr>
      </xdr:nvSpPr>
      <xdr:spPr bwMode="auto">
        <a:xfrm>
          <a:off x="7067550" y="448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9050" cy="9525"/>
    <xdr:sp macro="" textlink="">
      <xdr:nvSpPr>
        <xdr:cNvPr id="961" name="AutoShape 106" descr="spacer gif1"/>
        <xdr:cNvSpPr>
          <a:spLocks noChangeAspect="1" noChangeArrowheads="1"/>
        </xdr:cNvSpPr>
      </xdr:nvSpPr>
      <xdr:spPr bwMode="auto">
        <a:xfrm>
          <a:off x="7677150" y="448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</xdr:row>
      <xdr:rowOff>0</xdr:rowOff>
    </xdr:from>
    <xdr:ext cx="19050" cy="9525"/>
    <xdr:sp macro="" textlink="">
      <xdr:nvSpPr>
        <xdr:cNvPr id="962" name="AutoShape 109" descr="spacer gif1"/>
        <xdr:cNvSpPr>
          <a:spLocks noChangeAspect="1" noChangeArrowheads="1"/>
        </xdr:cNvSpPr>
      </xdr:nvSpPr>
      <xdr:spPr bwMode="auto">
        <a:xfrm>
          <a:off x="4229100" y="467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35</xdr:row>
      <xdr:rowOff>0</xdr:rowOff>
    </xdr:from>
    <xdr:ext cx="9525" cy="9525"/>
    <xdr:sp macro="" textlink="">
      <xdr:nvSpPr>
        <xdr:cNvPr id="963" name="AutoShape 110" descr="spacer gif1"/>
        <xdr:cNvSpPr>
          <a:spLocks noChangeAspect="1" noChangeArrowheads="1"/>
        </xdr:cNvSpPr>
      </xdr:nvSpPr>
      <xdr:spPr bwMode="auto">
        <a:xfrm>
          <a:off x="4229100" y="467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35</xdr:row>
      <xdr:rowOff>0</xdr:rowOff>
    </xdr:from>
    <xdr:ext cx="19050" cy="9525"/>
    <xdr:sp macro="" textlink="">
      <xdr:nvSpPr>
        <xdr:cNvPr id="964" name="AutoShape 111" descr="spacer gif1"/>
        <xdr:cNvSpPr>
          <a:spLocks noChangeAspect="1" noChangeArrowheads="1"/>
        </xdr:cNvSpPr>
      </xdr:nvSpPr>
      <xdr:spPr bwMode="auto">
        <a:xfrm>
          <a:off x="7067550" y="467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19050" cy="9525"/>
    <xdr:sp macro="" textlink="">
      <xdr:nvSpPr>
        <xdr:cNvPr id="965" name="AutoShape 7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9525" cy="9525"/>
    <xdr:sp macro="" textlink="">
      <xdr:nvSpPr>
        <xdr:cNvPr id="966" name="AutoShape 8" descr="spacer gif1"/>
        <xdr:cNvSpPr>
          <a:spLocks noChangeAspect="1" noChangeArrowheads="1"/>
        </xdr:cNvSpPr>
      </xdr:nvSpPr>
      <xdr:spPr bwMode="auto">
        <a:xfrm>
          <a:off x="706755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9050" cy="9525"/>
    <xdr:sp macro="" textlink="">
      <xdr:nvSpPr>
        <xdr:cNvPr id="967" name="AutoShape 9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14</xdr:row>
      <xdr:rowOff>0</xdr:rowOff>
    </xdr:from>
    <xdr:ext cx="19050" cy="9525"/>
    <xdr:sp macro="" textlink="">
      <xdr:nvSpPr>
        <xdr:cNvPr id="968" name="AutoShape 10" descr="spacer gif1"/>
        <xdr:cNvSpPr>
          <a:spLocks noChangeAspect="1" noChangeArrowheads="1"/>
        </xdr:cNvSpPr>
      </xdr:nvSpPr>
      <xdr:spPr bwMode="auto">
        <a:xfrm>
          <a:off x="8353425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19050" cy="9525"/>
    <xdr:sp macro="" textlink="">
      <xdr:nvSpPr>
        <xdr:cNvPr id="969" name="AutoShape 13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970" name="AutoShape 14" descr="spacer gif1"/>
        <xdr:cNvSpPr>
          <a:spLocks noChangeAspect="1" noChangeArrowheads="1"/>
        </xdr:cNvSpPr>
      </xdr:nvSpPr>
      <xdr:spPr bwMode="auto">
        <a:xfrm>
          <a:off x="706755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9050" cy="9525"/>
    <xdr:sp macro="" textlink="">
      <xdr:nvSpPr>
        <xdr:cNvPr id="971" name="AutoShape 15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9050" cy="9525"/>
    <xdr:sp macro="" textlink="">
      <xdr:nvSpPr>
        <xdr:cNvPr id="972" name="AutoShape 16" descr="spacer gif1"/>
        <xdr:cNvSpPr>
          <a:spLocks noChangeAspect="1" noChangeArrowheads="1"/>
        </xdr:cNvSpPr>
      </xdr:nvSpPr>
      <xdr:spPr bwMode="auto">
        <a:xfrm>
          <a:off x="8353425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19050" cy="9525"/>
    <xdr:sp macro="" textlink="">
      <xdr:nvSpPr>
        <xdr:cNvPr id="973" name="AutoShape 19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9525" cy="9525"/>
    <xdr:sp macro="" textlink="">
      <xdr:nvSpPr>
        <xdr:cNvPr id="974" name="AutoShape 20" descr="spacer gif1"/>
        <xdr:cNvSpPr>
          <a:spLocks noChangeAspect="1" noChangeArrowheads="1"/>
        </xdr:cNvSpPr>
      </xdr:nvSpPr>
      <xdr:spPr bwMode="auto">
        <a:xfrm>
          <a:off x="706755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9050" cy="9525"/>
    <xdr:sp macro="" textlink="">
      <xdr:nvSpPr>
        <xdr:cNvPr id="975" name="AutoShape 21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19050" cy="9525"/>
    <xdr:sp macro="" textlink="">
      <xdr:nvSpPr>
        <xdr:cNvPr id="976" name="AutoShape 22" descr="spacer gif1"/>
        <xdr:cNvSpPr>
          <a:spLocks noChangeAspect="1" noChangeArrowheads="1"/>
        </xdr:cNvSpPr>
      </xdr:nvSpPr>
      <xdr:spPr bwMode="auto">
        <a:xfrm>
          <a:off x="8353425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19050" cy="9525"/>
    <xdr:sp macro="" textlink="">
      <xdr:nvSpPr>
        <xdr:cNvPr id="977" name="AutoShape 25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9525" cy="9525"/>
    <xdr:sp macro="" textlink="">
      <xdr:nvSpPr>
        <xdr:cNvPr id="978" name="AutoShape 26" descr="spacer gif1"/>
        <xdr:cNvSpPr>
          <a:spLocks noChangeAspect="1" noChangeArrowheads="1"/>
        </xdr:cNvSpPr>
      </xdr:nvSpPr>
      <xdr:spPr bwMode="auto">
        <a:xfrm>
          <a:off x="706755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9050" cy="9525"/>
    <xdr:sp macro="" textlink="">
      <xdr:nvSpPr>
        <xdr:cNvPr id="979" name="AutoShape 27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9050" cy="9525"/>
    <xdr:sp macro="" textlink="">
      <xdr:nvSpPr>
        <xdr:cNvPr id="980" name="AutoShape 28" descr="spacer gif1"/>
        <xdr:cNvSpPr>
          <a:spLocks noChangeAspect="1" noChangeArrowheads="1"/>
        </xdr:cNvSpPr>
      </xdr:nvSpPr>
      <xdr:spPr bwMode="auto">
        <a:xfrm>
          <a:off x="8353425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9050" cy="9525"/>
    <xdr:sp macro="" textlink="">
      <xdr:nvSpPr>
        <xdr:cNvPr id="981" name="AutoShape 31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982" name="AutoShape 32" descr="spacer gif1"/>
        <xdr:cNvSpPr>
          <a:spLocks noChangeAspect="1" noChangeArrowheads="1"/>
        </xdr:cNvSpPr>
      </xdr:nvSpPr>
      <xdr:spPr bwMode="auto">
        <a:xfrm>
          <a:off x="706755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9050" cy="9525"/>
    <xdr:sp macro="" textlink="">
      <xdr:nvSpPr>
        <xdr:cNvPr id="983" name="AutoShape 33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9050" cy="9525"/>
    <xdr:sp macro="" textlink="">
      <xdr:nvSpPr>
        <xdr:cNvPr id="984" name="AutoShape 34" descr="spacer gif1"/>
        <xdr:cNvSpPr>
          <a:spLocks noChangeAspect="1" noChangeArrowheads="1"/>
        </xdr:cNvSpPr>
      </xdr:nvSpPr>
      <xdr:spPr bwMode="auto">
        <a:xfrm>
          <a:off x="8353425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19050" cy="9525"/>
    <xdr:sp macro="" textlink="">
      <xdr:nvSpPr>
        <xdr:cNvPr id="985" name="AutoShape 37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9525" cy="9525"/>
    <xdr:sp macro="" textlink="">
      <xdr:nvSpPr>
        <xdr:cNvPr id="986" name="AutoShape 38" descr="spacer gif1"/>
        <xdr:cNvSpPr>
          <a:spLocks noChangeAspect="1" noChangeArrowheads="1"/>
        </xdr:cNvSpPr>
      </xdr:nvSpPr>
      <xdr:spPr bwMode="auto">
        <a:xfrm>
          <a:off x="706755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9050" cy="9525"/>
    <xdr:sp macro="" textlink="">
      <xdr:nvSpPr>
        <xdr:cNvPr id="987" name="AutoShape 39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19050" cy="9525"/>
    <xdr:sp macro="" textlink="">
      <xdr:nvSpPr>
        <xdr:cNvPr id="988" name="AutoShape 40" descr="spacer gif1"/>
        <xdr:cNvSpPr>
          <a:spLocks noChangeAspect="1" noChangeArrowheads="1"/>
        </xdr:cNvSpPr>
      </xdr:nvSpPr>
      <xdr:spPr bwMode="auto">
        <a:xfrm>
          <a:off x="8353425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19050" cy="9525"/>
    <xdr:sp macro="" textlink="">
      <xdr:nvSpPr>
        <xdr:cNvPr id="989" name="AutoShape 43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9525" cy="9525"/>
    <xdr:sp macro="" textlink="">
      <xdr:nvSpPr>
        <xdr:cNvPr id="990" name="AutoShape 44" descr="spacer gif1"/>
        <xdr:cNvSpPr>
          <a:spLocks noChangeAspect="1" noChangeArrowheads="1"/>
        </xdr:cNvSpPr>
      </xdr:nvSpPr>
      <xdr:spPr bwMode="auto">
        <a:xfrm>
          <a:off x="706755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9050" cy="9525"/>
    <xdr:sp macro="" textlink="">
      <xdr:nvSpPr>
        <xdr:cNvPr id="991" name="AutoShape 45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19050" cy="9525"/>
    <xdr:sp macro="" textlink="">
      <xdr:nvSpPr>
        <xdr:cNvPr id="992" name="AutoShape 46" descr="spacer gif1"/>
        <xdr:cNvSpPr>
          <a:spLocks noChangeAspect="1" noChangeArrowheads="1"/>
        </xdr:cNvSpPr>
      </xdr:nvSpPr>
      <xdr:spPr bwMode="auto">
        <a:xfrm>
          <a:off x="8353425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19050" cy="9525"/>
    <xdr:sp macro="" textlink="">
      <xdr:nvSpPr>
        <xdr:cNvPr id="993" name="AutoShape 49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9525" cy="9525"/>
    <xdr:sp macro="" textlink="">
      <xdr:nvSpPr>
        <xdr:cNvPr id="994" name="AutoShape 50" descr="spacer gif1"/>
        <xdr:cNvSpPr>
          <a:spLocks noChangeAspect="1" noChangeArrowheads="1"/>
        </xdr:cNvSpPr>
      </xdr:nvSpPr>
      <xdr:spPr bwMode="auto">
        <a:xfrm>
          <a:off x="706755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9050" cy="9525"/>
    <xdr:sp macro="" textlink="">
      <xdr:nvSpPr>
        <xdr:cNvPr id="995" name="AutoShape 51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19050" cy="9525"/>
    <xdr:sp macro="" textlink="">
      <xdr:nvSpPr>
        <xdr:cNvPr id="996" name="AutoShape 52" descr="spacer gif1"/>
        <xdr:cNvSpPr>
          <a:spLocks noChangeAspect="1" noChangeArrowheads="1"/>
        </xdr:cNvSpPr>
      </xdr:nvSpPr>
      <xdr:spPr bwMode="auto">
        <a:xfrm>
          <a:off x="8353425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</xdr:row>
      <xdr:rowOff>0</xdr:rowOff>
    </xdr:from>
    <xdr:ext cx="19050" cy="9525"/>
    <xdr:sp macro="" textlink="">
      <xdr:nvSpPr>
        <xdr:cNvPr id="997" name="AutoShape 55" descr="spacer gif1"/>
        <xdr:cNvSpPr>
          <a:spLocks noChangeAspect="1" noChangeArrowheads="1"/>
        </xdr:cNvSpPr>
      </xdr:nvSpPr>
      <xdr:spPr bwMode="auto">
        <a:xfrm>
          <a:off x="4229100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</xdr:row>
      <xdr:rowOff>0</xdr:rowOff>
    </xdr:from>
    <xdr:ext cx="9525" cy="9525"/>
    <xdr:sp macro="" textlink="">
      <xdr:nvSpPr>
        <xdr:cNvPr id="998" name="AutoShape 56" descr="spacer gif1"/>
        <xdr:cNvSpPr>
          <a:spLocks noChangeAspect="1" noChangeArrowheads="1"/>
        </xdr:cNvSpPr>
      </xdr:nvSpPr>
      <xdr:spPr bwMode="auto">
        <a:xfrm>
          <a:off x="7067550" y="943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19050" cy="9525"/>
    <xdr:sp macro="" textlink="">
      <xdr:nvSpPr>
        <xdr:cNvPr id="999" name="AutoShape 57" descr="spacer gif1"/>
        <xdr:cNvSpPr>
          <a:spLocks noChangeAspect="1" noChangeArrowheads="1"/>
        </xdr:cNvSpPr>
      </xdr:nvSpPr>
      <xdr:spPr bwMode="auto">
        <a:xfrm>
          <a:off x="7677150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60</xdr:row>
      <xdr:rowOff>0</xdr:rowOff>
    </xdr:from>
    <xdr:ext cx="19050" cy="9525"/>
    <xdr:sp macro="" textlink="">
      <xdr:nvSpPr>
        <xdr:cNvPr id="1000" name="AutoShape 58" descr="spacer gif1"/>
        <xdr:cNvSpPr>
          <a:spLocks noChangeAspect="1" noChangeArrowheads="1"/>
        </xdr:cNvSpPr>
      </xdr:nvSpPr>
      <xdr:spPr bwMode="auto">
        <a:xfrm>
          <a:off x="8353425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19050" cy="9525"/>
    <xdr:sp macro="" textlink="">
      <xdr:nvSpPr>
        <xdr:cNvPr id="1001" name="AutoShape 61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9525" cy="9525"/>
    <xdr:sp macro="" textlink="">
      <xdr:nvSpPr>
        <xdr:cNvPr id="1002" name="AutoShape 62" descr="spacer gif1"/>
        <xdr:cNvSpPr>
          <a:spLocks noChangeAspect="1" noChangeArrowheads="1"/>
        </xdr:cNvSpPr>
      </xdr:nvSpPr>
      <xdr:spPr bwMode="auto">
        <a:xfrm>
          <a:off x="70675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9050" cy="9525"/>
    <xdr:sp macro="" textlink="">
      <xdr:nvSpPr>
        <xdr:cNvPr id="1003" name="AutoShape 63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19050" cy="9525"/>
    <xdr:sp macro="" textlink="">
      <xdr:nvSpPr>
        <xdr:cNvPr id="1004" name="AutoShape 64" descr="spacer gif1"/>
        <xdr:cNvSpPr>
          <a:spLocks noChangeAspect="1" noChangeArrowheads="1"/>
        </xdr:cNvSpPr>
      </xdr:nvSpPr>
      <xdr:spPr bwMode="auto">
        <a:xfrm>
          <a:off x="8353425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19050" cy="9525"/>
    <xdr:sp macro="" textlink="">
      <xdr:nvSpPr>
        <xdr:cNvPr id="1005" name="AutoShape 67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9525" cy="9525"/>
    <xdr:sp macro="" textlink="">
      <xdr:nvSpPr>
        <xdr:cNvPr id="1006" name="AutoShape 68" descr="spacer gif1"/>
        <xdr:cNvSpPr>
          <a:spLocks noChangeAspect="1" noChangeArrowheads="1"/>
        </xdr:cNvSpPr>
      </xdr:nvSpPr>
      <xdr:spPr bwMode="auto">
        <a:xfrm>
          <a:off x="70675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9050" cy="9525"/>
    <xdr:sp macro="" textlink="">
      <xdr:nvSpPr>
        <xdr:cNvPr id="1007" name="AutoShape 69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19050" cy="9525"/>
    <xdr:sp macro="" textlink="">
      <xdr:nvSpPr>
        <xdr:cNvPr id="1008" name="AutoShape 70" descr="spacer gif1"/>
        <xdr:cNvSpPr>
          <a:spLocks noChangeAspect="1" noChangeArrowheads="1"/>
        </xdr:cNvSpPr>
      </xdr:nvSpPr>
      <xdr:spPr bwMode="auto">
        <a:xfrm>
          <a:off x="8353425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1009" name="AutoShape 73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1010" name="AutoShape 74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1011" name="AutoShape 75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1012" name="AutoShape 76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1013" name="AutoShape 79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1014" name="AutoShape 80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1015" name="AutoShape 81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1016" name="AutoShape 82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9050" cy="9525"/>
    <xdr:sp macro="" textlink="">
      <xdr:nvSpPr>
        <xdr:cNvPr id="1017" name="AutoShape 85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9525" cy="9525"/>
    <xdr:sp macro="" textlink="">
      <xdr:nvSpPr>
        <xdr:cNvPr id="1018" name="AutoShape 86" descr="spacer gif1"/>
        <xdr:cNvSpPr>
          <a:spLocks noChangeAspect="1" noChangeArrowheads="1"/>
        </xdr:cNvSpPr>
      </xdr:nvSpPr>
      <xdr:spPr bwMode="auto">
        <a:xfrm>
          <a:off x="706755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9050" cy="9525"/>
    <xdr:sp macro="" textlink="">
      <xdr:nvSpPr>
        <xdr:cNvPr id="1019" name="AutoShape 87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19050" cy="9525"/>
    <xdr:sp macro="" textlink="">
      <xdr:nvSpPr>
        <xdr:cNvPr id="1020" name="AutoShape 88" descr="spacer gif1"/>
        <xdr:cNvSpPr>
          <a:spLocks noChangeAspect="1" noChangeArrowheads="1"/>
        </xdr:cNvSpPr>
      </xdr:nvSpPr>
      <xdr:spPr bwMode="auto">
        <a:xfrm>
          <a:off x="835342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19050" cy="9525"/>
    <xdr:sp macro="" textlink="">
      <xdr:nvSpPr>
        <xdr:cNvPr id="1021" name="AutoShape 91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9525" cy="9525"/>
    <xdr:sp macro="" textlink="">
      <xdr:nvSpPr>
        <xdr:cNvPr id="1022" name="AutoShape 92" descr="spacer gif1"/>
        <xdr:cNvSpPr>
          <a:spLocks noChangeAspect="1" noChangeArrowheads="1"/>
        </xdr:cNvSpPr>
      </xdr:nvSpPr>
      <xdr:spPr bwMode="auto">
        <a:xfrm>
          <a:off x="706755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9050" cy="9525"/>
    <xdr:sp macro="" textlink="">
      <xdr:nvSpPr>
        <xdr:cNvPr id="1023" name="AutoShape 93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19050" cy="9525"/>
    <xdr:sp macro="" textlink="">
      <xdr:nvSpPr>
        <xdr:cNvPr id="1024" name="AutoShape 94" descr="spacer gif1"/>
        <xdr:cNvSpPr>
          <a:spLocks noChangeAspect="1" noChangeArrowheads="1"/>
        </xdr:cNvSpPr>
      </xdr:nvSpPr>
      <xdr:spPr bwMode="auto">
        <a:xfrm>
          <a:off x="8353425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19050" cy="9525"/>
    <xdr:sp macro="" textlink="">
      <xdr:nvSpPr>
        <xdr:cNvPr id="1025" name="AutoShape 97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9525" cy="9525"/>
    <xdr:sp macro="" textlink="">
      <xdr:nvSpPr>
        <xdr:cNvPr id="1026" name="AutoShape 98" descr="spacer gif1"/>
        <xdr:cNvSpPr>
          <a:spLocks noChangeAspect="1" noChangeArrowheads="1"/>
        </xdr:cNvSpPr>
      </xdr:nvSpPr>
      <xdr:spPr bwMode="auto">
        <a:xfrm>
          <a:off x="706755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19050" cy="9525"/>
    <xdr:sp macro="" textlink="">
      <xdr:nvSpPr>
        <xdr:cNvPr id="1027" name="AutoShape 99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19050" cy="9525"/>
    <xdr:sp macro="" textlink="">
      <xdr:nvSpPr>
        <xdr:cNvPr id="1028" name="AutoShape 100" descr="spacer gif1"/>
        <xdr:cNvSpPr>
          <a:spLocks noChangeAspect="1" noChangeArrowheads="1"/>
        </xdr:cNvSpPr>
      </xdr:nvSpPr>
      <xdr:spPr bwMode="auto">
        <a:xfrm>
          <a:off x="8353425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19050" cy="9525"/>
    <xdr:sp macro="" textlink="">
      <xdr:nvSpPr>
        <xdr:cNvPr id="1029" name="AutoShape 103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9525" cy="9525"/>
    <xdr:sp macro="" textlink="">
      <xdr:nvSpPr>
        <xdr:cNvPr id="1030" name="AutoShape 104" descr="spacer gif1"/>
        <xdr:cNvSpPr>
          <a:spLocks noChangeAspect="1" noChangeArrowheads="1"/>
        </xdr:cNvSpPr>
      </xdr:nvSpPr>
      <xdr:spPr bwMode="auto">
        <a:xfrm>
          <a:off x="706755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19050" cy="9525"/>
    <xdr:sp macro="" textlink="">
      <xdr:nvSpPr>
        <xdr:cNvPr id="1031" name="AutoShape 105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19050" cy="9525"/>
    <xdr:sp macro="" textlink="">
      <xdr:nvSpPr>
        <xdr:cNvPr id="1032" name="AutoShape 106" descr="spacer gif1"/>
        <xdr:cNvSpPr>
          <a:spLocks noChangeAspect="1" noChangeArrowheads="1"/>
        </xdr:cNvSpPr>
      </xdr:nvSpPr>
      <xdr:spPr bwMode="auto">
        <a:xfrm>
          <a:off x="8353425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19050" cy="9525"/>
    <xdr:sp macro="" textlink="">
      <xdr:nvSpPr>
        <xdr:cNvPr id="1033" name="AutoShape 109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9525" cy="9525"/>
    <xdr:sp macro="" textlink="">
      <xdr:nvSpPr>
        <xdr:cNvPr id="1034" name="AutoShape 110" descr="spacer gif1"/>
        <xdr:cNvSpPr>
          <a:spLocks noChangeAspect="1" noChangeArrowheads="1"/>
        </xdr:cNvSpPr>
      </xdr:nvSpPr>
      <xdr:spPr bwMode="auto">
        <a:xfrm>
          <a:off x="706755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19050" cy="9525"/>
    <xdr:sp macro="" textlink="">
      <xdr:nvSpPr>
        <xdr:cNvPr id="1035" name="AutoShape 111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19050" cy="9525"/>
    <xdr:sp macro="" textlink="">
      <xdr:nvSpPr>
        <xdr:cNvPr id="1036" name="AutoShape 112" descr="spacer gif1"/>
        <xdr:cNvSpPr>
          <a:spLocks noChangeAspect="1" noChangeArrowheads="1"/>
        </xdr:cNvSpPr>
      </xdr:nvSpPr>
      <xdr:spPr bwMode="auto">
        <a:xfrm>
          <a:off x="8353425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19050" cy="9525"/>
    <xdr:sp macro="" textlink="">
      <xdr:nvSpPr>
        <xdr:cNvPr id="1037" name="AutoShape 115" descr="spacer gif1"/>
        <xdr:cNvSpPr>
          <a:spLocks noChangeAspect="1" noChangeArrowheads="1"/>
        </xdr:cNvSpPr>
      </xdr:nvSpPr>
      <xdr:spPr bwMode="auto">
        <a:xfrm>
          <a:off x="42291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9525" cy="9525"/>
    <xdr:sp macro="" textlink="">
      <xdr:nvSpPr>
        <xdr:cNvPr id="1038" name="AutoShape 116" descr="spacer gif1"/>
        <xdr:cNvSpPr>
          <a:spLocks noChangeAspect="1" noChangeArrowheads="1"/>
        </xdr:cNvSpPr>
      </xdr:nvSpPr>
      <xdr:spPr bwMode="auto">
        <a:xfrm>
          <a:off x="706755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1039" name="AutoShape 117" descr="spacer gif1"/>
        <xdr:cNvSpPr>
          <a:spLocks noChangeAspect="1" noChangeArrowheads="1"/>
        </xdr:cNvSpPr>
      </xdr:nvSpPr>
      <xdr:spPr bwMode="auto">
        <a:xfrm>
          <a:off x="7677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19050" cy="9525"/>
    <xdr:sp macro="" textlink="">
      <xdr:nvSpPr>
        <xdr:cNvPr id="1040" name="AutoShape 118" descr="spacer gif1"/>
        <xdr:cNvSpPr>
          <a:spLocks noChangeAspect="1" noChangeArrowheads="1"/>
        </xdr:cNvSpPr>
      </xdr:nvSpPr>
      <xdr:spPr bwMode="auto">
        <a:xfrm>
          <a:off x="8353425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19050" cy="9525"/>
    <xdr:sp macro="" textlink="">
      <xdr:nvSpPr>
        <xdr:cNvPr id="1041" name="AutoShape 121" descr="spacer gif1"/>
        <xdr:cNvSpPr>
          <a:spLocks noChangeAspect="1" noChangeArrowheads="1"/>
        </xdr:cNvSpPr>
      </xdr:nvSpPr>
      <xdr:spPr bwMode="auto">
        <a:xfrm>
          <a:off x="422910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9525" cy="9525"/>
    <xdr:sp macro="" textlink="">
      <xdr:nvSpPr>
        <xdr:cNvPr id="1042" name="AutoShape 122" descr="spacer gif1"/>
        <xdr:cNvSpPr>
          <a:spLocks noChangeAspect="1" noChangeArrowheads="1"/>
        </xdr:cNvSpPr>
      </xdr:nvSpPr>
      <xdr:spPr bwMode="auto">
        <a:xfrm>
          <a:off x="706755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19050" cy="9525"/>
    <xdr:sp macro="" textlink="">
      <xdr:nvSpPr>
        <xdr:cNvPr id="1043" name="AutoShape 123" descr="spacer gif1"/>
        <xdr:cNvSpPr>
          <a:spLocks noChangeAspect="1" noChangeArrowheads="1"/>
        </xdr:cNvSpPr>
      </xdr:nvSpPr>
      <xdr:spPr bwMode="auto">
        <a:xfrm>
          <a:off x="76771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31</xdr:row>
      <xdr:rowOff>0</xdr:rowOff>
    </xdr:from>
    <xdr:ext cx="19050" cy="9525"/>
    <xdr:sp macro="" textlink="">
      <xdr:nvSpPr>
        <xdr:cNvPr id="1044" name="AutoShape 124" descr="spacer gif1"/>
        <xdr:cNvSpPr>
          <a:spLocks noChangeAspect="1" noChangeArrowheads="1"/>
        </xdr:cNvSpPr>
      </xdr:nvSpPr>
      <xdr:spPr bwMode="auto">
        <a:xfrm>
          <a:off x="8353425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9050" cy="9525"/>
    <xdr:sp macro="" textlink="">
      <xdr:nvSpPr>
        <xdr:cNvPr id="1045" name="AutoShape 127" descr="spacer gif1"/>
        <xdr:cNvSpPr>
          <a:spLocks noChangeAspect="1" noChangeArrowheads="1"/>
        </xdr:cNvSpPr>
      </xdr:nvSpPr>
      <xdr:spPr bwMode="auto">
        <a:xfrm>
          <a:off x="422910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9525" cy="9525"/>
    <xdr:sp macro="" textlink="">
      <xdr:nvSpPr>
        <xdr:cNvPr id="1046" name="AutoShape 128" descr="spacer gif1"/>
        <xdr:cNvSpPr>
          <a:spLocks noChangeAspect="1" noChangeArrowheads="1"/>
        </xdr:cNvSpPr>
      </xdr:nvSpPr>
      <xdr:spPr bwMode="auto">
        <a:xfrm>
          <a:off x="7067550" y="4105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9050" cy="9525"/>
    <xdr:sp macro="" textlink="">
      <xdr:nvSpPr>
        <xdr:cNvPr id="1047" name="AutoShape 129" descr="spacer gif1"/>
        <xdr:cNvSpPr>
          <a:spLocks noChangeAspect="1" noChangeArrowheads="1"/>
        </xdr:cNvSpPr>
      </xdr:nvSpPr>
      <xdr:spPr bwMode="auto">
        <a:xfrm>
          <a:off x="767715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32</xdr:row>
      <xdr:rowOff>0</xdr:rowOff>
    </xdr:from>
    <xdr:ext cx="19050" cy="9525"/>
    <xdr:sp macro="" textlink="">
      <xdr:nvSpPr>
        <xdr:cNvPr id="1048" name="AutoShape 130" descr="spacer gif1"/>
        <xdr:cNvSpPr>
          <a:spLocks noChangeAspect="1" noChangeArrowheads="1"/>
        </xdr:cNvSpPr>
      </xdr:nvSpPr>
      <xdr:spPr bwMode="auto">
        <a:xfrm>
          <a:off x="8353425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9050" cy="9525"/>
    <xdr:sp macro="" textlink="">
      <xdr:nvSpPr>
        <xdr:cNvPr id="1049" name="AutoShape 133" descr="spacer gif1"/>
        <xdr:cNvSpPr>
          <a:spLocks noChangeAspect="1" noChangeArrowheads="1"/>
        </xdr:cNvSpPr>
      </xdr:nvSpPr>
      <xdr:spPr bwMode="auto">
        <a:xfrm>
          <a:off x="4229100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9525" cy="9525"/>
    <xdr:sp macro="" textlink="">
      <xdr:nvSpPr>
        <xdr:cNvPr id="1050" name="AutoShape 134" descr="spacer gif1"/>
        <xdr:cNvSpPr>
          <a:spLocks noChangeAspect="1" noChangeArrowheads="1"/>
        </xdr:cNvSpPr>
      </xdr:nvSpPr>
      <xdr:spPr bwMode="auto">
        <a:xfrm>
          <a:off x="7067550" y="429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9050" cy="9525"/>
    <xdr:sp macro="" textlink="">
      <xdr:nvSpPr>
        <xdr:cNvPr id="1051" name="AutoShape 135" descr="spacer gif1"/>
        <xdr:cNvSpPr>
          <a:spLocks noChangeAspect="1" noChangeArrowheads="1"/>
        </xdr:cNvSpPr>
      </xdr:nvSpPr>
      <xdr:spPr bwMode="auto">
        <a:xfrm>
          <a:off x="7677150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33</xdr:row>
      <xdr:rowOff>0</xdr:rowOff>
    </xdr:from>
    <xdr:ext cx="19050" cy="9525"/>
    <xdr:sp macro="" textlink="">
      <xdr:nvSpPr>
        <xdr:cNvPr id="1052" name="AutoShape 136" descr="spacer gif1"/>
        <xdr:cNvSpPr>
          <a:spLocks noChangeAspect="1" noChangeArrowheads="1"/>
        </xdr:cNvSpPr>
      </xdr:nvSpPr>
      <xdr:spPr bwMode="auto">
        <a:xfrm>
          <a:off x="8353425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19050" cy="9525"/>
    <xdr:sp macro="" textlink="">
      <xdr:nvSpPr>
        <xdr:cNvPr id="1053" name="AutoShape 13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9525" cy="9525"/>
    <xdr:sp macro="" textlink="">
      <xdr:nvSpPr>
        <xdr:cNvPr id="1054" name="AutoShape 14" descr="spacer gif1"/>
        <xdr:cNvSpPr>
          <a:spLocks noChangeAspect="1" noChangeArrowheads="1"/>
        </xdr:cNvSpPr>
      </xdr:nvSpPr>
      <xdr:spPr bwMode="auto">
        <a:xfrm>
          <a:off x="706755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9050" cy="9525"/>
    <xdr:sp macro="" textlink="">
      <xdr:nvSpPr>
        <xdr:cNvPr id="1055" name="AutoShape 15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14</xdr:row>
      <xdr:rowOff>0</xdr:rowOff>
    </xdr:from>
    <xdr:ext cx="19050" cy="9525"/>
    <xdr:sp macro="" textlink="">
      <xdr:nvSpPr>
        <xdr:cNvPr id="1056" name="AutoShape 16" descr="spacer gif1"/>
        <xdr:cNvSpPr>
          <a:spLocks noChangeAspect="1" noChangeArrowheads="1"/>
        </xdr:cNvSpPr>
      </xdr:nvSpPr>
      <xdr:spPr bwMode="auto">
        <a:xfrm>
          <a:off x="8353425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19050" cy="9525"/>
    <xdr:sp macro="" textlink="">
      <xdr:nvSpPr>
        <xdr:cNvPr id="1057" name="AutoShape 19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1058" name="AutoShape 20" descr="spacer gif1"/>
        <xdr:cNvSpPr>
          <a:spLocks noChangeAspect="1" noChangeArrowheads="1"/>
        </xdr:cNvSpPr>
      </xdr:nvSpPr>
      <xdr:spPr bwMode="auto">
        <a:xfrm>
          <a:off x="706755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9050" cy="9525"/>
    <xdr:sp macro="" textlink="">
      <xdr:nvSpPr>
        <xdr:cNvPr id="1059" name="AutoShape 21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9050" cy="9525"/>
    <xdr:sp macro="" textlink="">
      <xdr:nvSpPr>
        <xdr:cNvPr id="1060" name="AutoShape 22" descr="spacer gif1"/>
        <xdr:cNvSpPr>
          <a:spLocks noChangeAspect="1" noChangeArrowheads="1"/>
        </xdr:cNvSpPr>
      </xdr:nvSpPr>
      <xdr:spPr bwMode="auto">
        <a:xfrm>
          <a:off x="8353425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19050" cy="9525"/>
    <xdr:sp macro="" textlink="">
      <xdr:nvSpPr>
        <xdr:cNvPr id="1061" name="AutoShape 25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9525" cy="9525"/>
    <xdr:sp macro="" textlink="">
      <xdr:nvSpPr>
        <xdr:cNvPr id="1062" name="AutoShape 26" descr="spacer gif1"/>
        <xdr:cNvSpPr>
          <a:spLocks noChangeAspect="1" noChangeArrowheads="1"/>
        </xdr:cNvSpPr>
      </xdr:nvSpPr>
      <xdr:spPr bwMode="auto">
        <a:xfrm>
          <a:off x="706755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9050" cy="9525"/>
    <xdr:sp macro="" textlink="">
      <xdr:nvSpPr>
        <xdr:cNvPr id="1063" name="AutoShape 27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19050" cy="9525"/>
    <xdr:sp macro="" textlink="">
      <xdr:nvSpPr>
        <xdr:cNvPr id="1064" name="AutoShape 28" descr="spacer gif1"/>
        <xdr:cNvSpPr>
          <a:spLocks noChangeAspect="1" noChangeArrowheads="1"/>
        </xdr:cNvSpPr>
      </xdr:nvSpPr>
      <xdr:spPr bwMode="auto">
        <a:xfrm>
          <a:off x="8353425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19050" cy="9525"/>
    <xdr:sp macro="" textlink="">
      <xdr:nvSpPr>
        <xdr:cNvPr id="1065" name="AutoShape 31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9525" cy="9525"/>
    <xdr:sp macro="" textlink="">
      <xdr:nvSpPr>
        <xdr:cNvPr id="1066" name="AutoShape 32" descr="spacer gif1"/>
        <xdr:cNvSpPr>
          <a:spLocks noChangeAspect="1" noChangeArrowheads="1"/>
        </xdr:cNvSpPr>
      </xdr:nvSpPr>
      <xdr:spPr bwMode="auto">
        <a:xfrm>
          <a:off x="706755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9050" cy="9525"/>
    <xdr:sp macro="" textlink="">
      <xdr:nvSpPr>
        <xdr:cNvPr id="1067" name="AutoShape 33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9050" cy="9525"/>
    <xdr:sp macro="" textlink="">
      <xdr:nvSpPr>
        <xdr:cNvPr id="1068" name="AutoShape 34" descr="spacer gif1"/>
        <xdr:cNvSpPr>
          <a:spLocks noChangeAspect="1" noChangeArrowheads="1"/>
        </xdr:cNvSpPr>
      </xdr:nvSpPr>
      <xdr:spPr bwMode="auto">
        <a:xfrm>
          <a:off x="8353425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9050" cy="9525"/>
    <xdr:sp macro="" textlink="">
      <xdr:nvSpPr>
        <xdr:cNvPr id="1069" name="AutoShape 37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1070" name="AutoShape 38" descr="spacer gif1"/>
        <xdr:cNvSpPr>
          <a:spLocks noChangeAspect="1" noChangeArrowheads="1"/>
        </xdr:cNvSpPr>
      </xdr:nvSpPr>
      <xdr:spPr bwMode="auto">
        <a:xfrm>
          <a:off x="706755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9050" cy="9525"/>
    <xdr:sp macro="" textlink="">
      <xdr:nvSpPr>
        <xdr:cNvPr id="1071" name="AutoShape 39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9050" cy="9525"/>
    <xdr:sp macro="" textlink="">
      <xdr:nvSpPr>
        <xdr:cNvPr id="1072" name="AutoShape 40" descr="spacer gif1"/>
        <xdr:cNvSpPr>
          <a:spLocks noChangeAspect="1" noChangeArrowheads="1"/>
        </xdr:cNvSpPr>
      </xdr:nvSpPr>
      <xdr:spPr bwMode="auto">
        <a:xfrm>
          <a:off x="8353425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19050" cy="9525"/>
    <xdr:sp macro="" textlink="">
      <xdr:nvSpPr>
        <xdr:cNvPr id="1073" name="AutoShape 43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9525" cy="9525"/>
    <xdr:sp macro="" textlink="">
      <xdr:nvSpPr>
        <xdr:cNvPr id="1074" name="AutoShape 44" descr="spacer gif1"/>
        <xdr:cNvSpPr>
          <a:spLocks noChangeAspect="1" noChangeArrowheads="1"/>
        </xdr:cNvSpPr>
      </xdr:nvSpPr>
      <xdr:spPr bwMode="auto">
        <a:xfrm>
          <a:off x="706755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9050" cy="9525"/>
    <xdr:sp macro="" textlink="">
      <xdr:nvSpPr>
        <xdr:cNvPr id="1075" name="AutoShape 45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19050" cy="9525"/>
    <xdr:sp macro="" textlink="">
      <xdr:nvSpPr>
        <xdr:cNvPr id="1076" name="AutoShape 46" descr="spacer gif1"/>
        <xdr:cNvSpPr>
          <a:spLocks noChangeAspect="1" noChangeArrowheads="1"/>
        </xdr:cNvSpPr>
      </xdr:nvSpPr>
      <xdr:spPr bwMode="auto">
        <a:xfrm>
          <a:off x="8353425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19050" cy="9525"/>
    <xdr:sp macro="" textlink="">
      <xdr:nvSpPr>
        <xdr:cNvPr id="1077" name="AutoShape 49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9525" cy="9525"/>
    <xdr:sp macro="" textlink="">
      <xdr:nvSpPr>
        <xdr:cNvPr id="1078" name="AutoShape 50" descr="spacer gif1"/>
        <xdr:cNvSpPr>
          <a:spLocks noChangeAspect="1" noChangeArrowheads="1"/>
        </xdr:cNvSpPr>
      </xdr:nvSpPr>
      <xdr:spPr bwMode="auto">
        <a:xfrm>
          <a:off x="706755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9050" cy="9525"/>
    <xdr:sp macro="" textlink="">
      <xdr:nvSpPr>
        <xdr:cNvPr id="1079" name="AutoShape 51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19050" cy="9525"/>
    <xdr:sp macro="" textlink="">
      <xdr:nvSpPr>
        <xdr:cNvPr id="1080" name="AutoShape 52" descr="spacer gif1"/>
        <xdr:cNvSpPr>
          <a:spLocks noChangeAspect="1" noChangeArrowheads="1"/>
        </xdr:cNvSpPr>
      </xdr:nvSpPr>
      <xdr:spPr bwMode="auto">
        <a:xfrm>
          <a:off x="8353425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19050" cy="9525"/>
    <xdr:sp macro="" textlink="">
      <xdr:nvSpPr>
        <xdr:cNvPr id="1081" name="AutoShape 55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9525" cy="9525"/>
    <xdr:sp macro="" textlink="">
      <xdr:nvSpPr>
        <xdr:cNvPr id="1082" name="AutoShape 56" descr="spacer gif1"/>
        <xdr:cNvSpPr>
          <a:spLocks noChangeAspect="1" noChangeArrowheads="1"/>
        </xdr:cNvSpPr>
      </xdr:nvSpPr>
      <xdr:spPr bwMode="auto">
        <a:xfrm>
          <a:off x="706755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9050" cy="9525"/>
    <xdr:sp macro="" textlink="">
      <xdr:nvSpPr>
        <xdr:cNvPr id="1083" name="AutoShape 57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19050" cy="9525"/>
    <xdr:sp macro="" textlink="">
      <xdr:nvSpPr>
        <xdr:cNvPr id="1084" name="AutoShape 58" descr="spacer gif1"/>
        <xdr:cNvSpPr>
          <a:spLocks noChangeAspect="1" noChangeArrowheads="1"/>
        </xdr:cNvSpPr>
      </xdr:nvSpPr>
      <xdr:spPr bwMode="auto">
        <a:xfrm>
          <a:off x="8353425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</xdr:row>
      <xdr:rowOff>0</xdr:rowOff>
    </xdr:from>
    <xdr:ext cx="19050" cy="9525"/>
    <xdr:sp macro="" textlink="">
      <xdr:nvSpPr>
        <xdr:cNvPr id="1085" name="AutoShape 61" descr="spacer gif1"/>
        <xdr:cNvSpPr>
          <a:spLocks noChangeAspect="1" noChangeArrowheads="1"/>
        </xdr:cNvSpPr>
      </xdr:nvSpPr>
      <xdr:spPr bwMode="auto">
        <a:xfrm>
          <a:off x="4229100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60</xdr:row>
      <xdr:rowOff>0</xdr:rowOff>
    </xdr:from>
    <xdr:ext cx="9525" cy="9525"/>
    <xdr:sp macro="" textlink="">
      <xdr:nvSpPr>
        <xdr:cNvPr id="1086" name="AutoShape 62" descr="spacer gif1"/>
        <xdr:cNvSpPr>
          <a:spLocks noChangeAspect="1" noChangeArrowheads="1"/>
        </xdr:cNvSpPr>
      </xdr:nvSpPr>
      <xdr:spPr bwMode="auto">
        <a:xfrm>
          <a:off x="7067550" y="943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60</xdr:row>
      <xdr:rowOff>0</xdr:rowOff>
    </xdr:from>
    <xdr:ext cx="19050" cy="9525"/>
    <xdr:sp macro="" textlink="">
      <xdr:nvSpPr>
        <xdr:cNvPr id="1087" name="AutoShape 63" descr="spacer gif1"/>
        <xdr:cNvSpPr>
          <a:spLocks noChangeAspect="1" noChangeArrowheads="1"/>
        </xdr:cNvSpPr>
      </xdr:nvSpPr>
      <xdr:spPr bwMode="auto">
        <a:xfrm>
          <a:off x="7677150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60</xdr:row>
      <xdr:rowOff>0</xdr:rowOff>
    </xdr:from>
    <xdr:ext cx="19050" cy="9525"/>
    <xdr:sp macro="" textlink="">
      <xdr:nvSpPr>
        <xdr:cNvPr id="1088" name="AutoShape 64" descr="spacer gif1"/>
        <xdr:cNvSpPr>
          <a:spLocks noChangeAspect="1" noChangeArrowheads="1"/>
        </xdr:cNvSpPr>
      </xdr:nvSpPr>
      <xdr:spPr bwMode="auto">
        <a:xfrm>
          <a:off x="8353425" y="943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19050" cy="9525"/>
    <xdr:sp macro="" textlink="">
      <xdr:nvSpPr>
        <xdr:cNvPr id="1089" name="AutoShape 67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9525" cy="9525"/>
    <xdr:sp macro="" textlink="">
      <xdr:nvSpPr>
        <xdr:cNvPr id="1090" name="AutoShape 68" descr="spacer gif1"/>
        <xdr:cNvSpPr>
          <a:spLocks noChangeAspect="1" noChangeArrowheads="1"/>
        </xdr:cNvSpPr>
      </xdr:nvSpPr>
      <xdr:spPr bwMode="auto">
        <a:xfrm>
          <a:off x="70675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9050" cy="9525"/>
    <xdr:sp macro="" textlink="">
      <xdr:nvSpPr>
        <xdr:cNvPr id="1091" name="AutoShape 69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19050" cy="9525"/>
    <xdr:sp macro="" textlink="">
      <xdr:nvSpPr>
        <xdr:cNvPr id="1092" name="AutoShape 70" descr="spacer gif1"/>
        <xdr:cNvSpPr>
          <a:spLocks noChangeAspect="1" noChangeArrowheads="1"/>
        </xdr:cNvSpPr>
      </xdr:nvSpPr>
      <xdr:spPr bwMode="auto">
        <a:xfrm>
          <a:off x="8353425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19050" cy="9525"/>
    <xdr:sp macro="" textlink="">
      <xdr:nvSpPr>
        <xdr:cNvPr id="1093" name="AutoShape 73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9525" cy="9525"/>
    <xdr:sp macro="" textlink="">
      <xdr:nvSpPr>
        <xdr:cNvPr id="1094" name="AutoShape 74" descr="spacer gif1"/>
        <xdr:cNvSpPr>
          <a:spLocks noChangeAspect="1" noChangeArrowheads="1"/>
        </xdr:cNvSpPr>
      </xdr:nvSpPr>
      <xdr:spPr bwMode="auto">
        <a:xfrm>
          <a:off x="70675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9050" cy="9525"/>
    <xdr:sp macro="" textlink="">
      <xdr:nvSpPr>
        <xdr:cNvPr id="1095" name="AutoShape 75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19050" cy="9525"/>
    <xdr:sp macro="" textlink="">
      <xdr:nvSpPr>
        <xdr:cNvPr id="1096" name="AutoShape 76" descr="spacer gif1"/>
        <xdr:cNvSpPr>
          <a:spLocks noChangeAspect="1" noChangeArrowheads="1"/>
        </xdr:cNvSpPr>
      </xdr:nvSpPr>
      <xdr:spPr bwMode="auto">
        <a:xfrm>
          <a:off x="8353425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1097" name="AutoShape 79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1098" name="AutoShape 80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1099" name="AutoShape 81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1100" name="AutoShape 82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1101" name="AutoShape 85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1102" name="AutoShape 86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1103" name="AutoShape 87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1104" name="AutoShape 88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9050" cy="9525"/>
    <xdr:sp macro="" textlink="">
      <xdr:nvSpPr>
        <xdr:cNvPr id="1105" name="AutoShape 91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9525" cy="9525"/>
    <xdr:sp macro="" textlink="">
      <xdr:nvSpPr>
        <xdr:cNvPr id="1106" name="AutoShape 92" descr="spacer gif1"/>
        <xdr:cNvSpPr>
          <a:spLocks noChangeAspect="1" noChangeArrowheads="1"/>
        </xdr:cNvSpPr>
      </xdr:nvSpPr>
      <xdr:spPr bwMode="auto">
        <a:xfrm>
          <a:off x="706755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9050" cy="9525"/>
    <xdr:sp macro="" textlink="">
      <xdr:nvSpPr>
        <xdr:cNvPr id="1107" name="AutoShape 93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19050" cy="9525"/>
    <xdr:sp macro="" textlink="">
      <xdr:nvSpPr>
        <xdr:cNvPr id="1108" name="AutoShape 94" descr="spacer gif1"/>
        <xdr:cNvSpPr>
          <a:spLocks noChangeAspect="1" noChangeArrowheads="1"/>
        </xdr:cNvSpPr>
      </xdr:nvSpPr>
      <xdr:spPr bwMode="auto">
        <a:xfrm>
          <a:off x="835342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19050" cy="9525"/>
    <xdr:sp macro="" textlink="">
      <xdr:nvSpPr>
        <xdr:cNvPr id="1109" name="AutoShape 97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9525" cy="9525"/>
    <xdr:sp macro="" textlink="">
      <xdr:nvSpPr>
        <xdr:cNvPr id="1110" name="AutoShape 98" descr="spacer gif1"/>
        <xdr:cNvSpPr>
          <a:spLocks noChangeAspect="1" noChangeArrowheads="1"/>
        </xdr:cNvSpPr>
      </xdr:nvSpPr>
      <xdr:spPr bwMode="auto">
        <a:xfrm>
          <a:off x="706755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9050" cy="9525"/>
    <xdr:sp macro="" textlink="">
      <xdr:nvSpPr>
        <xdr:cNvPr id="1111" name="AutoShape 99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19050" cy="9525"/>
    <xdr:sp macro="" textlink="">
      <xdr:nvSpPr>
        <xdr:cNvPr id="1112" name="AutoShape 100" descr="spacer gif1"/>
        <xdr:cNvSpPr>
          <a:spLocks noChangeAspect="1" noChangeArrowheads="1"/>
        </xdr:cNvSpPr>
      </xdr:nvSpPr>
      <xdr:spPr bwMode="auto">
        <a:xfrm>
          <a:off x="8353425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19050" cy="9525"/>
    <xdr:sp macro="" textlink="">
      <xdr:nvSpPr>
        <xdr:cNvPr id="1113" name="AutoShape 103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9525" cy="9525"/>
    <xdr:sp macro="" textlink="">
      <xdr:nvSpPr>
        <xdr:cNvPr id="1114" name="AutoShape 104" descr="spacer gif1"/>
        <xdr:cNvSpPr>
          <a:spLocks noChangeAspect="1" noChangeArrowheads="1"/>
        </xdr:cNvSpPr>
      </xdr:nvSpPr>
      <xdr:spPr bwMode="auto">
        <a:xfrm>
          <a:off x="706755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19050" cy="9525"/>
    <xdr:sp macro="" textlink="">
      <xdr:nvSpPr>
        <xdr:cNvPr id="1115" name="AutoShape 105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19050" cy="9525"/>
    <xdr:sp macro="" textlink="">
      <xdr:nvSpPr>
        <xdr:cNvPr id="1116" name="AutoShape 106" descr="spacer gif1"/>
        <xdr:cNvSpPr>
          <a:spLocks noChangeAspect="1" noChangeArrowheads="1"/>
        </xdr:cNvSpPr>
      </xdr:nvSpPr>
      <xdr:spPr bwMode="auto">
        <a:xfrm>
          <a:off x="8353425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19050" cy="9525"/>
    <xdr:sp macro="" textlink="">
      <xdr:nvSpPr>
        <xdr:cNvPr id="1117" name="AutoShape 109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9525" cy="9525"/>
    <xdr:sp macro="" textlink="">
      <xdr:nvSpPr>
        <xdr:cNvPr id="1118" name="AutoShape 110" descr="spacer gif1"/>
        <xdr:cNvSpPr>
          <a:spLocks noChangeAspect="1" noChangeArrowheads="1"/>
        </xdr:cNvSpPr>
      </xdr:nvSpPr>
      <xdr:spPr bwMode="auto">
        <a:xfrm>
          <a:off x="706755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19050" cy="9525"/>
    <xdr:sp macro="" textlink="">
      <xdr:nvSpPr>
        <xdr:cNvPr id="1119" name="AutoShape 111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19050" cy="9525"/>
    <xdr:sp macro="" textlink="">
      <xdr:nvSpPr>
        <xdr:cNvPr id="1120" name="AutoShape 112" descr="spacer gif1"/>
        <xdr:cNvSpPr>
          <a:spLocks noChangeAspect="1" noChangeArrowheads="1"/>
        </xdr:cNvSpPr>
      </xdr:nvSpPr>
      <xdr:spPr bwMode="auto">
        <a:xfrm>
          <a:off x="8353425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19050" cy="9525"/>
    <xdr:sp macro="" textlink="">
      <xdr:nvSpPr>
        <xdr:cNvPr id="1121" name="AutoShape 115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9525" cy="9525"/>
    <xdr:sp macro="" textlink="">
      <xdr:nvSpPr>
        <xdr:cNvPr id="1122" name="AutoShape 116" descr="spacer gif1"/>
        <xdr:cNvSpPr>
          <a:spLocks noChangeAspect="1" noChangeArrowheads="1"/>
        </xdr:cNvSpPr>
      </xdr:nvSpPr>
      <xdr:spPr bwMode="auto">
        <a:xfrm>
          <a:off x="706755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19050" cy="9525"/>
    <xdr:sp macro="" textlink="">
      <xdr:nvSpPr>
        <xdr:cNvPr id="1123" name="AutoShape 117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19050" cy="9525"/>
    <xdr:sp macro="" textlink="">
      <xdr:nvSpPr>
        <xdr:cNvPr id="1124" name="AutoShape 118" descr="spacer gif1"/>
        <xdr:cNvSpPr>
          <a:spLocks noChangeAspect="1" noChangeArrowheads="1"/>
        </xdr:cNvSpPr>
      </xdr:nvSpPr>
      <xdr:spPr bwMode="auto">
        <a:xfrm>
          <a:off x="8353425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19050" cy="9525"/>
    <xdr:sp macro="" textlink="">
      <xdr:nvSpPr>
        <xdr:cNvPr id="1125" name="AutoShape 121" descr="spacer gif1"/>
        <xdr:cNvSpPr>
          <a:spLocks noChangeAspect="1" noChangeArrowheads="1"/>
        </xdr:cNvSpPr>
      </xdr:nvSpPr>
      <xdr:spPr bwMode="auto">
        <a:xfrm>
          <a:off x="42291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9525" cy="9525"/>
    <xdr:sp macro="" textlink="">
      <xdr:nvSpPr>
        <xdr:cNvPr id="1126" name="AutoShape 122" descr="spacer gif1"/>
        <xdr:cNvSpPr>
          <a:spLocks noChangeAspect="1" noChangeArrowheads="1"/>
        </xdr:cNvSpPr>
      </xdr:nvSpPr>
      <xdr:spPr bwMode="auto">
        <a:xfrm>
          <a:off x="706755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1127" name="AutoShape 123" descr="spacer gif1"/>
        <xdr:cNvSpPr>
          <a:spLocks noChangeAspect="1" noChangeArrowheads="1"/>
        </xdr:cNvSpPr>
      </xdr:nvSpPr>
      <xdr:spPr bwMode="auto">
        <a:xfrm>
          <a:off x="7677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19050" cy="9525"/>
    <xdr:sp macro="" textlink="">
      <xdr:nvSpPr>
        <xdr:cNvPr id="1128" name="AutoShape 124" descr="spacer gif1"/>
        <xdr:cNvSpPr>
          <a:spLocks noChangeAspect="1" noChangeArrowheads="1"/>
        </xdr:cNvSpPr>
      </xdr:nvSpPr>
      <xdr:spPr bwMode="auto">
        <a:xfrm>
          <a:off x="8353425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19050" cy="9525"/>
    <xdr:sp macro="" textlink="">
      <xdr:nvSpPr>
        <xdr:cNvPr id="1129" name="AutoShape 127" descr="spacer gif1"/>
        <xdr:cNvSpPr>
          <a:spLocks noChangeAspect="1" noChangeArrowheads="1"/>
        </xdr:cNvSpPr>
      </xdr:nvSpPr>
      <xdr:spPr bwMode="auto">
        <a:xfrm>
          <a:off x="422910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9525" cy="9525"/>
    <xdr:sp macro="" textlink="">
      <xdr:nvSpPr>
        <xdr:cNvPr id="1130" name="AutoShape 128" descr="spacer gif1"/>
        <xdr:cNvSpPr>
          <a:spLocks noChangeAspect="1" noChangeArrowheads="1"/>
        </xdr:cNvSpPr>
      </xdr:nvSpPr>
      <xdr:spPr bwMode="auto">
        <a:xfrm>
          <a:off x="706755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19050" cy="9525"/>
    <xdr:sp macro="" textlink="">
      <xdr:nvSpPr>
        <xdr:cNvPr id="1131" name="AutoShape 129" descr="spacer gif1"/>
        <xdr:cNvSpPr>
          <a:spLocks noChangeAspect="1" noChangeArrowheads="1"/>
        </xdr:cNvSpPr>
      </xdr:nvSpPr>
      <xdr:spPr bwMode="auto">
        <a:xfrm>
          <a:off x="76771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31</xdr:row>
      <xdr:rowOff>0</xdr:rowOff>
    </xdr:from>
    <xdr:ext cx="19050" cy="9525"/>
    <xdr:sp macro="" textlink="">
      <xdr:nvSpPr>
        <xdr:cNvPr id="1132" name="AutoShape 130" descr="spacer gif1"/>
        <xdr:cNvSpPr>
          <a:spLocks noChangeAspect="1" noChangeArrowheads="1"/>
        </xdr:cNvSpPr>
      </xdr:nvSpPr>
      <xdr:spPr bwMode="auto">
        <a:xfrm>
          <a:off x="8353425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9050" cy="9525"/>
    <xdr:sp macro="" textlink="">
      <xdr:nvSpPr>
        <xdr:cNvPr id="1133" name="AutoShape 133" descr="spacer gif1"/>
        <xdr:cNvSpPr>
          <a:spLocks noChangeAspect="1" noChangeArrowheads="1"/>
        </xdr:cNvSpPr>
      </xdr:nvSpPr>
      <xdr:spPr bwMode="auto">
        <a:xfrm>
          <a:off x="422910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9525" cy="9525"/>
    <xdr:sp macro="" textlink="">
      <xdr:nvSpPr>
        <xdr:cNvPr id="1134" name="AutoShape 134" descr="spacer gif1"/>
        <xdr:cNvSpPr>
          <a:spLocks noChangeAspect="1" noChangeArrowheads="1"/>
        </xdr:cNvSpPr>
      </xdr:nvSpPr>
      <xdr:spPr bwMode="auto">
        <a:xfrm>
          <a:off x="7067550" y="4105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9050" cy="9525"/>
    <xdr:sp macro="" textlink="">
      <xdr:nvSpPr>
        <xdr:cNvPr id="1135" name="AutoShape 135" descr="spacer gif1"/>
        <xdr:cNvSpPr>
          <a:spLocks noChangeAspect="1" noChangeArrowheads="1"/>
        </xdr:cNvSpPr>
      </xdr:nvSpPr>
      <xdr:spPr bwMode="auto">
        <a:xfrm>
          <a:off x="767715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32</xdr:row>
      <xdr:rowOff>0</xdr:rowOff>
    </xdr:from>
    <xdr:ext cx="19050" cy="9525"/>
    <xdr:sp macro="" textlink="">
      <xdr:nvSpPr>
        <xdr:cNvPr id="1136" name="AutoShape 136" descr="spacer gif1"/>
        <xdr:cNvSpPr>
          <a:spLocks noChangeAspect="1" noChangeArrowheads="1"/>
        </xdr:cNvSpPr>
      </xdr:nvSpPr>
      <xdr:spPr bwMode="auto">
        <a:xfrm>
          <a:off x="8353425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19050" cy="9525"/>
    <xdr:sp macro="" textlink="">
      <xdr:nvSpPr>
        <xdr:cNvPr id="1137" name="AutoShape 73" descr="spacer gif1"/>
        <xdr:cNvSpPr>
          <a:spLocks noChangeAspect="1" noChangeArrowheads="1"/>
        </xdr:cNvSpPr>
      </xdr:nvSpPr>
      <xdr:spPr bwMode="auto">
        <a:xfrm>
          <a:off x="4229100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9525" cy="9525"/>
    <xdr:sp macro="" textlink="">
      <xdr:nvSpPr>
        <xdr:cNvPr id="1138" name="AutoShape 74" descr="spacer gif1"/>
        <xdr:cNvSpPr>
          <a:spLocks noChangeAspect="1" noChangeArrowheads="1"/>
        </xdr:cNvSpPr>
      </xdr:nvSpPr>
      <xdr:spPr bwMode="auto">
        <a:xfrm>
          <a:off x="4229100" y="962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61</xdr:row>
      <xdr:rowOff>0</xdr:rowOff>
    </xdr:from>
    <xdr:ext cx="19050" cy="9525"/>
    <xdr:sp macro="" textlink="">
      <xdr:nvSpPr>
        <xdr:cNvPr id="1139" name="AutoShape 75" descr="spacer gif1"/>
        <xdr:cNvSpPr>
          <a:spLocks noChangeAspect="1" noChangeArrowheads="1"/>
        </xdr:cNvSpPr>
      </xdr:nvSpPr>
      <xdr:spPr bwMode="auto">
        <a:xfrm>
          <a:off x="7067550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61</xdr:row>
      <xdr:rowOff>0</xdr:rowOff>
    </xdr:from>
    <xdr:ext cx="19050" cy="9525"/>
    <xdr:sp macro="" textlink="">
      <xdr:nvSpPr>
        <xdr:cNvPr id="1140" name="AutoShape 76" descr="spacer gif1"/>
        <xdr:cNvSpPr>
          <a:spLocks noChangeAspect="1" noChangeArrowheads="1"/>
        </xdr:cNvSpPr>
      </xdr:nvSpPr>
      <xdr:spPr bwMode="auto">
        <a:xfrm>
          <a:off x="7677150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19050" cy="9525"/>
    <xdr:sp macro="" textlink="">
      <xdr:nvSpPr>
        <xdr:cNvPr id="1141" name="AutoShape 73" descr="spacer gif1"/>
        <xdr:cNvSpPr>
          <a:spLocks noChangeAspect="1" noChangeArrowheads="1"/>
        </xdr:cNvSpPr>
      </xdr:nvSpPr>
      <xdr:spPr bwMode="auto">
        <a:xfrm>
          <a:off x="4229100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61</xdr:row>
      <xdr:rowOff>0</xdr:rowOff>
    </xdr:from>
    <xdr:ext cx="9525" cy="9525"/>
    <xdr:sp macro="" textlink="">
      <xdr:nvSpPr>
        <xdr:cNvPr id="1142" name="AutoShape 74" descr="spacer gif1"/>
        <xdr:cNvSpPr>
          <a:spLocks noChangeAspect="1" noChangeArrowheads="1"/>
        </xdr:cNvSpPr>
      </xdr:nvSpPr>
      <xdr:spPr bwMode="auto">
        <a:xfrm>
          <a:off x="7067550" y="962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61</xdr:row>
      <xdr:rowOff>0</xdr:rowOff>
    </xdr:from>
    <xdr:ext cx="19050" cy="9525"/>
    <xdr:sp macro="" textlink="">
      <xdr:nvSpPr>
        <xdr:cNvPr id="1143" name="AutoShape 75" descr="spacer gif1"/>
        <xdr:cNvSpPr>
          <a:spLocks noChangeAspect="1" noChangeArrowheads="1"/>
        </xdr:cNvSpPr>
      </xdr:nvSpPr>
      <xdr:spPr bwMode="auto">
        <a:xfrm>
          <a:off x="7677150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19050" cy="9525"/>
    <xdr:sp macro="" textlink="">
      <xdr:nvSpPr>
        <xdr:cNvPr id="1144" name="AutoShape 76" descr="spacer gif1"/>
        <xdr:cNvSpPr>
          <a:spLocks noChangeAspect="1" noChangeArrowheads="1"/>
        </xdr:cNvSpPr>
      </xdr:nvSpPr>
      <xdr:spPr bwMode="auto">
        <a:xfrm>
          <a:off x="8353425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</xdr:row>
      <xdr:rowOff>0</xdr:rowOff>
    </xdr:from>
    <xdr:ext cx="19050" cy="9525"/>
    <xdr:sp macro="" textlink="">
      <xdr:nvSpPr>
        <xdr:cNvPr id="1145" name="AutoShape 79" descr="spacer gif1"/>
        <xdr:cNvSpPr>
          <a:spLocks noChangeAspect="1" noChangeArrowheads="1"/>
        </xdr:cNvSpPr>
      </xdr:nvSpPr>
      <xdr:spPr bwMode="auto">
        <a:xfrm>
          <a:off x="4229100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61</xdr:row>
      <xdr:rowOff>0</xdr:rowOff>
    </xdr:from>
    <xdr:ext cx="9525" cy="9525"/>
    <xdr:sp macro="" textlink="">
      <xdr:nvSpPr>
        <xdr:cNvPr id="1146" name="AutoShape 80" descr="spacer gif1"/>
        <xdr:cNvSpPr>
          <a:spLocks noChangeAspect="1" noChangeArrowheads="1"/>
        </xdr:cNvSpPr>
      </xdr:nvSpPr>
      <xdr:spPr bwMode="auto">
        <a:xfrm>
          <a:off x="7067550" y="962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61</xdr:row>
      <xdr:rowOff>0</xdr:rowOff>
    </xdr:from>
    <xdr:ext cx="19050" cy="9525"/>
    <xdr:sp macro="" textlink="">
      <xdr:nvSpPr>
        <xdr:cNvPr id="1147" name="AutoShape 81" descr="spacer gif1"/>
        <xdr:cNvSpPr>
          <a:spLocks noChangeAspect="1" noChangeArrowheads="1"/>
        </xdr:cNvSpPr>
      </xdr:nvSpPr>
      <xdr:spPr bwMode="auto">
        <a:xfrm>
          <a:off x="7677150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61</xdr:row>
      <xdr:rowOff>0</xdr:rowOff>
    </xdr:from>
    <xdr:ext cx="19050" cy="9525"/>
    <xdr:sp macro="" textlink="">
      <xdr:nvSpPr>
        <xdr:cNvPr id="1148" name="AutoShape 82" descr="spacer gif1"/>
        <xdr:cNvSpPr>
          <a:spLocks noChangeAspect="1" noChangeArrowheads="1"/>
        </xdr:cNvSpPr>
      </xdr:nvSpPr>
      <xdr:spPr bwMode="auto">
        <a:xfrm>
          <a:off x="8353425" y="962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119</xdr:row>
      <xdr:rowOff>0</xdr:rowOff>
    </xdr:from>
    <xdr:ext cx="9525" cy="9525"/>
    <xdr:sp macro="" textlink="">
      <xdr:nvSpPr>
        <xdr:cNvPr id="1150" name="AutoShape 110" descr="spacer gif1"/>
        <xdr:cNvSpPr>
          <a:spLocks noChangeAspect="1" noChangeArrowheads="1"/>
        </xdr:cNvSpPr>
      </xdr:nvSpPr>
      <xdr:spPr bwMode="auto">
        <a:xfrm>
          <a:off x="3257550" y="18364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119</xdr:row>
      <xdr:rowOff>0</xdr:rowOff>
    </xdr:from>
    <xdr:ext cx="19050" cy="9525"/>
    <xdr:sp macro="" textlink="">
      <xdr:nvSpPr>
        <xdr:cNvPr id="1151" name="AutoShape 111" descr="spacer gif1"/>
        <xdr:cNvSpPr>
          <a:spLocks noChangeAspect="1" noChangeArrowheads="1"/>
        </xdr:cNvSpPr>
      </xdr:nvSpPr>
      <xdr:spPr bwMode="auto">
        <a:xfrm>
          <a:off x="3600450" y="183642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14</xdr:row>
      <xdr:rowOff>0</xdr:rowOff>
    </xdr:from>
    <xdr:to>
      <xdr:col>3</xdr:col>
      <xdr:colOff>19050</xdr:colOff>
      <xdr:row>14</xdr:row>
      <xdr:rowOff>9525</xdr:rowOff>
    </xdr:to>
    <xdr:sp macro="" textlink="">
      <xdr:nvSpPr>
        <xdr:cNvPr id="1149" name="AutoShape 7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9525</xdr:colOff>
      <xdr:row>14</xdr:row>
      <xdr:rowOff>9525</xdr:rowOff>
    </xdr:to>
    <xdr:sp macro="" textlink="">
      <xdr:nvSpPr>
        <xdr:cNvPr id="1152" name="AutoShape 8" descr="spacer gif1"/>
        <xdr:cNvSpPr>
          <a:spLocks noChangeAspect="1" noChangeArrowheads="1"/>
        </xdr:cNvSpPr>
      </xdr:nvSpPr>
      <xdr:spPr bwMode="auto">
        <a:xfrm>
          <a:off x="422910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19050</xdr:colOff>
      <xdr:row>14</xdr:row>
      <xdr:rowOff>9525</xdr:rowOff>
    </xdr:to>
    <xdr:sp macro="" textlink="">
      <xdr:nvSpPr>
        <xdr:cNvPr id="1153" name="AutoShape 9" descr="spacer gif1"/>
        <xdr:cNvSpPr>
          <a:spLocks noChangeAspect="1" noChangeArrowheads="1"/>
        </xdr:cNvSpPr>
      </xdr:nvSpPr>
      <xdr:spPr bwMode="auto">
        <a:xfrm>
          <a:off x="70675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19050</xdr:colOff>
      <xdr:row>14</xdr:row>
      <xdr:rowOff>9525</xdr:rowOff>
    </xdr:to>
    <xdr:sp macro="" textlink="">
      <xdr:nvSpPr>
        <xdr:cNvPr id="1154" name="AutoShape 10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19050</xdr:colOff>
      <xdr:row>15</xdr:row>
      <xdr:rowOff>9525</xdr:rowOff>
    </xdr:to>
    <xdr:sp macro="" textlink="">
      <xdr:nvSpPr>
        <xdr:cNvPr id="1155" name="AutoShape 13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9525</xdr:colOff>
      <xdr:row>15</xdr:row>
      <xdr:rowOff>9525</xdr:rowOff>
    </xdr:to>
    <xdr:sp macro="" textlink="">
      <xdr:nvSpPr>
        <xdr:cNvPr id="1156" name="AutoShape 14" descr="spacer gif1"/>
        <xdr:cNvSpPr>
          <a:spLocks noChangeAspect="1" noChangeArrowheads="1"/>
        </xdr:cNvSpPr>
      </xdr:nvSpPr>
      <xdr:spPr bwMode="auto">
        <a:xfrm>
          <a:off x="422910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19050</xdr:colOff>
      <xdr:row>15</xdr:row>
      <xdr:rowOff>9525</xdr:rowOff>
    </xdr:to>
    <xdr:sp macro="" textlink="">
      <xdr:nvSpPr>
        <xdr:cNvPr id="1157" name="AutoShape 15" descr="spacer gif1"/>
        <xdr:cNvSpPr>
          <a:spLocks noChangeAspect="1" noChangeArrowheads="1"/>
        </xdr:cNvSpPr>
      </xdr:nvSpPr>
      <xdr:spPr bwMode="auto">
        <a:xfrm>
          <a:off x="70675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19050</xdr:colOff>
      <xdr:row>15</xdr:row>
      <xdr:rowOff>9525</xdr:rowOff>
    </xdr:to>
    <xdr:sp macro="" textlink="">
      <xdr:nvSpPr>
        <xdr:cNvPr id="1158" name="AutoShape 16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</xdr:colOff>
      <xdr:row>16</xdr:row>
      <xdr:rowOff>9525</xdr:rowOff>
    </xdr:to>
    <xdr:sp macro="" textlink="">
      <xdr:nvSpPr>
        <xdr:cNvPr id="1159" name="AutoShape 19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9525</xdr:colOff>
      <xdr:row>16</xdr:row>
      <xdr:rowOff>9525</xdr:rowOff>
    </xdr:to>
    <xdr:sp macro="" textlink="">
      <xdr:nvSpPr>
        <xdr:cNvPr id="1160" name="AutoShape 20" descr="spacer gif1"/>
        <xdr:cNvSpPr>
          <a:spLocks noChangeAspect="1" noChangeArrowheads="1"/>
        </xdr:cNvSpPr>
      </xdr:nvSpPr>
      <xdr:spPr bwMode="auto">
        <a:xfrm>
          <a:off x="422910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19050</xdr:colOff>
      <xdr:row>16</xdr:row>
      <xdr:rowOff>9525</xdr:rowOff>
    </xdr:to>
    <xdr:sp macro="" textlink="">
      <xdr:nvSpPr>
        <xdr:cNvPr id="1161" name="AutoShape 21" descr="spacer gif1"/>
        <xdr:cNvSpPr>
          <a:spLocks noChangeAspect="1" noChangeArrowheads="1"/>
        </xdr:cNvSpPr>
      </xdr:nvSpPr>
      <xdr:spPr bwMode="auto">
        <a:xfrm>
          <a:off x="70675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19050</xdr:colOff>
      <xdr:row>16</xdr:row>
      <xdr:rowOff>9525</xdr:rowOff>
    </xdr:to>
    <xdr:sp macro="" textlink="">
      <xdr:nvSpPr>
        <xdr:cNvPr id="1162" name="AutoShape 22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19050</xdr:colOff>
      <xdr:row>17</xdr:row>
      <xdr:rowOff>9525</xdr:rowOff>
    </xdr:to>
    <xdr:sp macro="" textlink="">
      <xdr:nvSpPr>
        <xdr:cNvPr id="1163" name="AutoShape 25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sp macro="" textlink="">
      <xdr:nvSpPr>
        <xdr:cNvPr id="1164" name="AutoShape 26" descr="spacer gif1"/>
        <xdr:cNvSpPr>
          <a:spLocks noChangeAspect="1" noChangeArrowheads="1"/>
        </xdr:cNvSpPr>
      </xdr:nvSpPr>
      <xdr:spPr bwMode="auto">
        <a:xfrm>
          <a:off x="422910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19050</xdr:colOff>
      <xdr:row>17</xdr:row>
      <xdr:rowOff>9525</xdr:rowOff>
    </xdr:to>
    <xdr:sp macro="" textlink="">
      <xdr:nvSpPr>
        <xdr:cNvPr id="1165" name="AutoShape 27" descr="spacer gif1"/>
        <xdr:cNvSpPr>
          <a:spLocks noChangeAspect="1" noChangeArrowheads="1"/>
        </xdr:cNvSpPr>
      </xdr:nvSpPr>
      <xdr:spPr bwMode="auto">
        <a:xfrm>
          <a:off x="70675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19050</xdr:colOff>
      <xdr:row>17</xdr:row>
      <xdr:rowOff>9525</xdr:rowOff>
    </xdr:to>
    <xdr:sp macro="" textlink="">
      <xdr:nvSpPr>
        <xdr:cNvPr id="1166" name="AutoShape 28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</xdr:colOff>
      <xdr:row>18</xdr:row>
      <xdr:rowOff>9525</xdr:rowOff>
    </xdr:to>
    <xdr:sp macro="" textlink="">
      <xdr:nvSpPr>
        <xdr:cNvPr id="1167" name="AutoShape 31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sp macro="" textlink="">
      <xdr:nvSpPr>
        <xdr:cNvPr id="1168" name="AutoShape 32" descr="spacer gif1"/>
        <xdr:cNvSpPr>
          <a:spLocks noChangeAspect="1" noChangeArrowheads="1"/>
        </xdr:cNvSpPr>
      </xdr:nvSpPr>
      <xdr:spPr bwMode="auto">
        <a:xfrm>
          <a:off x="422910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19050</xdr:colOff>
      <xdr:row>18</xdr:row>
      <xdr:rowOff>9525</xdr:rowOff>
    </xdr:to>
    <xdr:sp macro="" textlink="">
      <xdr:nvSpPr>
        <xdr:cNvPr id="1169" name="AutoShape 33" descr="spacer gif1"/>
        <xdr:cNvSpPr>
          <a:spLocks noChangeAspect="1" noChangeArrowheads="1"/>
        </xdr:cNvSpPr>
      </xdr:nvSpPr>
      <xdr:spPr bwMode="auto">
        <a:xfrm>
          <a:off x="70675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</xdr:colOff>
      <xdr:row>18</xdr:row>
      <xdr:rowOff>9525</xdr:rowOff>
    </xdr:to>
    <xdr:sp macro="" textlink="">
      <xdr:nvSpPr>
        <xdr:cNvPr id="1170" name="AutoShape 34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19050</xdr:colOff>
      <xdr:row>19</xdr:row>
      <xdr:rowOff>9525</xdr:rowOff>
    </xdr:to>
    <xdr:sp macro="" textlink="">
      <xdr:nvSpPr>
        <xdr:cNvPr id="1171" name="AutoShape 37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</xdr:colOff>
      <xdr:row>19</xdr:row>
      <xdr:rowOff>9525</xdr:rowOff>
    </xdr:to>
    <xdr:sp macro="" textlink="">
      <xdr:nvSpPr>
        <xdr:cNvPr id="1172" name="AutoShape 38" descr="spacer gif1"/>
        <xdr:cNvSpPr>
          <a:spLocks noChangeAspect="1" noChangeArrowheads="1"/>
        </xdr:cNvSpPr>
      </xdr:nvSpPr>
      <xdr:spPr bwMode="auto">
        <a:xfrm>
          <a:off x="422910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19050</xdr:colOff>
      <xdr:row>19</xdr:row>
      <xdr:rowOff>9525</xdr:rowOff>
    </xdr:to>
    <xdr:sp macro="" textlink="">
      <xdr:nvSpPr>
        <xdr:cNvPr id="1173" name="AutoShape 39" descr="spacer gif1"/>
        <xdr:cNvSpPr>
          <a:spLocks noChangeAspect="1" noChangeArrowheads="1"/>
        </xdr:cNvSpPr>
      </xdr:nvSpPr>
      <xdr:spPr bwMode="auto">
        <a:xfrm>
          <a:off x="70675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sp macro="" textlink="">
      <xdr:nvSpPr>
        <xdr:cNvPr id="1174" name="AutoShape 40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</xdr:colOff>
      <xdr:row>20</xdr:row>
      <xdr:rowOff>9525</xdr:rowOff>
    </xdr:to>
    <xdr:sp macro="" textlink="">
      <xdr:nvSpPr>
        <xdr:cNvPr id="1175" name="AutoShape 43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9525</xdr:colOff>
      <xdr:row>20</xdr:row>
      <xdr:rowOff>9525</xdr:rowOff>
    </xdr:to>
    <xdr:sp macro="" textlink="">
      <xdr:nvSpPr>
        <xdr:cNvPr id="1176" name="AutoShape 44" descr="spacer gif1"/>
        <xdr:cNvSpPr>
          <a:spLocks noChangeAspect="1" noChangeArrowheads="1"/>
        </xdr:cNvSpPr>
      </xdr:nvSpPr>
      <xdr:spPr bwMode="auto">
        <a:xfrm>
          <a:off x="422910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19050</xdr:colOff>
      <xdr:row>20</xdr:row>
      <xdr:rowOff>9525</xdr:rowOff>
    </xdr:to>
    <xdr:sp macro="" textlink="">
      <xdr:nvSpPr>
        <xdr:cNvPr id="1177" name="AutoShape 45" descr="spacer gif1"/>
        <xdr:cNvSpPr>
          <a:spLocks noChangeAspect="1" noChangeArrowheads="1"/>
        </xdr:cNvSpPr>
      </xdr:nvSpPr>
      <xdr:spPr bwMode="auto">
        <a:xfrm>
          <a:off x="70675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sp macro="" textlink="">
      <xdr:nvSpPr>
        <xdr:cNvPr id="1178" name="AutoShape 46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</xdr:colOff>
      <xdr:row>21</xdr:row>
      <xdr:rowOff>9525</xdr:rowOff>
    </xdr:to>
    <xdr:sp macro="" textlink="">
      <xdr:nvSpPr>
        <xdr:cNvPr id="1179" name="AutoShape 49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9525</xdr:rowOff>
    </xdr:to>
    <xdr:sp macro="" textlink="">
      <xdr:nvSpPr>
        <xdr:cNvPr id="1180" name="AutoShape 50" descr="spacer gif1"/>
        <xdr:cNvSpPr>
          <a:spLocks noChangeAspect="1" noChangeArrowheads="1"/>
        </xdr:cNvSpPr>
      </xdr:nvSpPr>
      <xdr:spPr bwMode="auto">
        <a:xfrm>
          <a:off x="422910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19050</xdr:colOff>
      <xdr:row>21</xdr:row>
      <xdr:rowOff>9525</xdr:rowOff>
    </xdr:to>
    <xdr:sp macro="" textlink="">
      <xdr:nvSpPr>
        <xdr:cNvPr id="1181" name="AutoShape 51" descr="spacer gif1"/>
        <xdr:cNvSpPr>
          <a:spLocks noChangeAspect="1" noChangeArrowheads="1"/>
        </xdr:cNvSpPr>
      </xdr:nvSpPr>
      <xdr:spPr bwMode="auto">
        <a:xfrm>
          <a:off x="70675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19050</xdr:colOff>
      <xdr:row>21</xdr:row>
      <xdr:rowOff>9525</xdr:rowOff>
    </xdr:to>
    <xdr:sp macro="" textlink="">
      <xdr:nvSpPr>
        <xdr:cNvPr id="1182" name="AutoShape 52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</xdr:colOff>
      <xdr:row>22</xdr:row>
      <xdr:rowOff>9525</xdr:rowOff>
    </xdr:to>
    <xdr:sp macro="" textlink="">
      <xdr:nvSpPr>
        <xdr:cNvPr id="1183" name="AutoShape 61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sp macro="" textlink="">
      <xdr:nvSpPr>
        <xdr:cNvPr id="1184" name="AutoShape 62" descr="spacer gif1"/>
        <xdr:cNvSpPr>
          <a:spLocks noChangeAspect="1" noChangeArrowheads="1"/>
        </xdr:cNvSpPr>
      </xdr:nvSpPr>
      <xdr:spPr bwMode="auto">
        <a:xfrm>
          <a:off x="422910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9525</xdr:rowOff>
    </xdr:to>
    <xdr:sp macro="" textlink="">
      <xdr:nvSpPr>
        <xdr:cNvPr id="1185" name="AutoShape 63" descr="spacer gif1"/>
        <xdr:cNvSpPr>
          <a:spLocks noChangeAspect="1" noChangeArrowheads="1"/>
        </xdr:cNvSpPr>
      </xdr:nvSpPr>
      <xdr:spPr bwMode="auto">
        <a:xfrm>
          <a:off x="70675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19050</xdr:colOff>
      <xdr:row>22</xdr:row>
      <xdr:rowOff>9525</xdr:rowOff>
    </xdr:to>
    <xdr:sp macro="" textlink="">
      <xdr:nvSpPr>
        <xdr:cNvPr id="1186" name="AutoShape 64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</xdr:colOff>
      <xdr:row>23</xdr:row>
      <xdr:rowOff>9525</xdr:rowOff>
    </xdr:to>
    <xdr:sp macro="" textlink="">
      <xdr:nvSpPr>
        <xdr:cNvPr id="1187" name="AutoShape 67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9525</xdr:colOff>
      <xdr:row>23</xdr:row>
      <xdr:rowOff>9525</xdr:rowOff>
    </xdr:to>
    <xdr:sp macro="" textlink="">
      <xdr:nvSpPr>
        <xdr:cNvPr id="1188" name="AutoShape 68" descr="spacer gif1"/>
        <xdr:cNvSpPr>
          <a:spLocks noChangeAspect="1" noChangeArrowheads="1"/>
        </xdr:cNvSpPr>
      </xdr:nvSpPr>
      <xdr:spPr bwMode="auto">
        <a:xfrm>
          <a:off x="422910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19050</xdr:colOff>
      <xdr:row>23</xdr:row>
      <xdr:rowOff>9525</xdr:rowOff>
    </xdr:to>
    <xdr:sp macro="" textlink="">
      <xdr:nvSpPr>
        <xdr:cNvPr id="1189" name="AutoShape 69" descr="spacer gif1"/>
        <xdr:cNvSpPr>
          <a:spLocks noChangeAspect="1" noChangeArrowheads="1"/>
        </xdr:cNvSpPr>
      </xdr:nvSpPr>
      <xdr:spPr bwMode="auto">
        <a:xfrm>
          <a:off x="70675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19050</xdr:colOff>
      <xdr:row>23</xdr:row>
      <xdr:rowOff>9525</xdr:rowOff>
    </xdr:to>
    <xdr:sp macro="" textlink="">
      <xdr:nvSpPr>
        <xdr:cNvPr id="1190" name="AutoShape 70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19050</xdr:colOff>
      <xdr:row>24</xdr:row>
      <xdr:rowOff>9525</xdr:rowOff>
    </xdr:to>
    <xdr:sp macro="" textlink="">
      <xdr:nvSpPr>
        <xdr:cNvPr id="1191" name="AutoShape 73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sp macro="" textlink="">
      <xdr:nvSpPr>
        <xdr:cNvPr id="1192" name="AutoShape 74" descr="spacer gif1"/>
        <xdr:cNvSpPr>
          <a:spLocks noChangeAspect="1" noChangeArrowheads="1"/>
        </xdr:cNvSpPr>
      </xdr:nvSpPr>
      <xdr:spPr bwMode="auto">
        <a:xfrm>
          <a:off x="422910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19050</xdr:colOff>
      <xdr:row>24</xdr:row>
      <xdr:rowOff>9525</xdr:rowOff>
    </xdr:to>
    <xdr:sp macro="" textlink="">
      <xdr:nvSpPr>
        <xdr:cNvPr id="1193" name="AutoShape 75" descr="spacer gif1"/>
        <xdr:cNvSpPr>
          <a:spLocks noChangeAspect="1" noChangeArrowheads="1"/>
        </xdr:cNvSpPr>
      </xdr:nvSpPr>
      <xdr:spPr bwMode="auto">
        <a:xfrm>
          <a:off x="70675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19050</xdr:colOff>
      <xdr:row>24</xdr:row>
      <xdr:rowOff>9525</xdr:rowOff>
    </xdr:to>
    <xdr:sp macro="" textlink="">
      <xdr:nvSpPr>
        <xdr:cNvPr id="1194" name="AutoShape 76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19050</xdr:colOff>
      <xdr:row>24</xdr:row>
      <xdr:rowOff>9525</xdr:rowOff>
    </xdr:to>
    <xdr:sp macro="" textlink="">
      <xdr:nvSpPr>
        <xdr:cNvPr id="1195" name="AutoShape 79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sp macro="" textlink="">
      <xdr:nvSpPr>
        <xdr:cNvPr id="1196" name="AutoShape 80" descr="spacer gif1"/>
        <xdr:cNvSpPr>
          <a:spLocks noChangeAspect="1" noChangeArrowheads="1"/>
        </xdr:cNvSpPr>
      </xdr:nvSpPr>
      <xdr:spPr bwMode="auto">
        <a:xfrm>
          <a:off x="422910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19050</xdr:colOff>
      <xdr:row>24</xdr:row>
      <xdr:rowOff>9525</xdr:rowOff>
    </xdr:to>
    <xdr:sp macro="" textlink="">
      <xdr:nvSpPr>
        <xdr:cNvPr id="1197" name="AutoShape 81" descr="spacer gif1"/>
        <xdr:cNvSpPr>
          <a:spLocks noChangeAspect="1" noChangeArrowheads="1"/>
        </xdr:cNvSpPr>
      </xdr:nvSpPr>
      <xdr:spPr bwMode="auto">
        <a:xfrm>
          <a:off x="70675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19050</xdr:colOff>
      <xdr:row>24</xdr:row>
      <xdr:rowOff>9525</xdr:rowOff>
    </xdr:to>
    <xdr:sp macro="" textlink="">
      <xdr:nvSpPr>
        <xdr:cNvPr id="1198" name="AutoShape 82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19050</xdr:colOff>
      <xdr:row>25</xdr:row>
      <xdr:rowOff>9525</xdr:rowOff>
    </xdr:to>
    <xdr:sp macro="" textlink="">
      <xdr:nvSpPr>
        <xdr:cNvPr id="1199" name="AutoShape 85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9525</xdr:colOff>
      <xdr:row>25</xdr:row>
      <xdr:rowOff>9525</xdr:rowOff>
    </xdr:to>
    <xdr:sp macro="" textlink="">
      <xdr:nvSpPr>
        <xdr:cNvPr id="1200" name="AutoShape 86" descr="spacer gif1"/>
        <xdr:cNvSpPr>
          <a:spLocks noChangeAspect="1" noChangeArrowheads="1"/>
        </xdr:cNvSpPr>
      </xdr:nvSpPr>
      <xdr:spPr bwMode="auto">
        <a:xfrm>
          <a:off x="422910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19050</xdr:colOff>
      <xdr:row>25</xdr:row>
      <xdr:rowOff>9525</xdr:rowOff>
    </xdr:to>
    <xdr:sp macro="" textlink="">
      <xdr:nvSpPr>
        <xdr:cNvPr id="1201" name="AutoShape 87" descr="spacer gif1"/>
        <xdr:cNvSpPr>
          <a:spLocks noChangeAspect="1" noChangeArrowheads="1"/>
        </xdr:cNvSpPr>
      </xdr:nvSpPr>
      <xdr:spPr bwMode="auto">
        <a:xfrm>
          <a:off x="70675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</xdr:colOff>
      <xdr:row>25</xdr:row>
      <xdr:rowOff>9525</xdr:rowOff>
    </xdr:to>
    <xdr:sp macro="" textlink="">
      <xdr:nvSpPr>
        <xdr:cNvPr id="1202" name="AutoShape 88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19050</xdr:colOff>
      <xdr:row>26</xdr:row>
      <xdr:rowOff>9525</xdr:rowOff>
    </xdr:to>
    <xdr:sp macro="" textlink="">
      <xdr:nvSpPr>
        <xdr:cNvPr id="1203" name="AutoShape 97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9525</xdr:colOff>
      <xdr:row>26</xdr:row>
      <xdr:rowOff>9525</xdr:rowOff>
    </xdr:to>
    <xdr:sp macro="" textlink="">
      <xdr:nvSpPr>
        <xdr:cNvPr id="1204" name="AutoShape 98" descr="spacer gif1"/>
        <xdr:cNvSpPr>
          <a:spLocks noChangeAspect="1" noChangeArrowheads="1"/>
        </xdr:cNvSpPr>
      </xdr:nvSpPr>
      <xdr:spPr bwMode="auto">
        <a:xfrm>
          <a:off x="422910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19050</xdr:colOff>
      <xdr:row>26</xdr:row>
      <xdr:rowOff>9525</xdr:rowOff>
    </xdr:to>
    <xdr:sp macro="" textlink="">
      <xdr:nvSpPr>
        <xdr:cNvPr id="1205" name="AutoShape 99" descr="spacer gif1"/>
        <xdr:cNvSpPr>
          <a:spLocks noChangeAspect="1" noChangeArrowheads="1"/>
        </xdr:cNvSpPr>
      </xdr:nvSpPr>
      <xdr:spPr bwMode="auto">
        <a:xfrm>
          <a:off x="70675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19050</xdr:colOff>
      <xdr:row>26</xdr:row>
      <xdr:rowOff>9525</xdr:rowOff>
    </xdr:to>
    <xdr:sp macro="" textlink="">
      <xdr:nvSpPr>
        <xdr:cNvPr id="1206" name="AutoShape 100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19050</xdr:colOff>
      <xdr:row>26</xdr:row>
      <xdr:rowOff>9525</xdr:rowOff>
    </xdr:to>
    <xdr:sp macro="" textlink="">
      <xdr:nvSpPr>
        <xdr:cNvPr id="1207" name="AutoShape 103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9525</xdr:colOff>
      <xdr:row>26</xdr:row>
      <xdr:rowOff>9525</xdr:rowOff>
    </xdr:to>
    <xdr:sp macro="" textlink="">
      <xdr:nvSpPr>
        <xdr:cNvPr id="1208" name="AutoShape 104" descr="spacer gif1"/>
        <xdr:cNvSpPr>
          <a:spLocks noChangeAspect="1" noChangeArrowheads="1"/>
        </xdr:cNvSpPr>
      </xdr:nvSpPr>
      <xdr:spPr bwMode="auto">
        <a:xfrm>
          <a:off x="422910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19050</xdr:colOff>
      <xdr:row>26</xdr:row>
      <xdr:rowOff>9525</xdr:rowOff>
    </xdr:to>
    <xdr:sp macro="" textlink="">
      <xdr:nvSpPr>
        <xdr:cNvPr id="1209" name="AutoShape 105" descr="spacer gif1"/>
        <xdr:cNvSpPr>
          <a:spLocks noChangeAspect="1" noChangeArrowheads="1"/>
        </xdr:cNvSpPr>
      </xdr:nvSpPr>
      <xdr:spPr bwMode="auto">
        <a:xfrm>
          <a:off x="70675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19050</xdr:colOff>
      <xdr:row>26</xdr:row>
      <xdr:rowOff>9525</xdr:rowOff>
    </xdr:to>
    <xdr:sp macro="" textlink="">
      <xdr:nvSpPr>
        <xdr:cNvPr id="1210" name="AutoShape 106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19050</xdr:colOff>
      <xdr:row>26</xdr:row>
      <xdr:rowOff>9525</xdr:rowOff>
    </xdr:to>
    <xdr:sp macro="" textlink="">
      <xdr:nvSpPr>
        <xdr:cNvPr id="1211" name="AutoShape 109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9525</xdr:colOff>
      <xdr:row>26</xdr:row>
      <xdr:rowOff>9525</xdr:rowOff>
    </xdr:to>
    <xdr:sp macro="" textlink="">
      <xdr:nvSpPr>
        <xdr:cNvPr id="1212" name="AutoShape 110" descr="spacer gif1"/>
        <xdr:cNvSpPr>
          <a:spLocks noChangeAspect="1" noChangeArrowheads="1"/>
        </xdr:cNvSpPr>
      </xdr:nvSpPr>
      <xdr:spPr bwMode="auto">
        <a:xfrm>
          <a:off x="422910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19050</xdr:colOff>
      <xdr:row>26</xdr:row>
      <xdr:rowOff>9525</xdr:rowOff>
    </xdr:to>
    <xdr:sp macro="" textlink="">
      <xdr:nvSpPr>
        <xdr:cNvPr id="1213" name="AutoShape 111" descr="spacer gif1"/>
        <xdr:cNvSpPr>
          <a:spLocks noChangeAspect="1" noChangeArrowheads="1"/>
        </xdr:cNvSpPr>
      </xdr:nvSpPr>
      <xdr:spPr bwMode="auto">
        <a:xfrm>
          <a:off x="70675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133350</xdr:colOff>
      <xdr:row>31</xdr:row>
      <xdr:rowOff>0</xdr:rowOff>
    </xdr:from>
    <xdr:to>
      <xdr:col>5</xdr:col>
      <xdr:colOff>152400</xdr:colOff>
      <xdr:row>31</xdr:row>
      <xdr:rowOff>9525</xdr:rowOff>
    </xdr:to>
    <xdr:sp macro="" textlink="">
      <xdr:nvSpPr>
        <xdr:cNvPr id="1214" name="AutoShape 112" descr="spacer gif1"/>
        <xdr:cNvSpPr>
          <a:spLocks noChangeAspect="1" noChangeArrowheads="1"/>
        </xdr:cNvSpPr>
      </xdr:nvSpPr>
      <xdr:spPr bwMode="auto">
        <a:xfrm>
          <a:off x="781050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19050</xdr:colOff>
      <xdr:row>26</xdr:row>
      <xdr:rowOff>9525</xdr:rowOff>
    </xdr:to>
    <xdr:sp macro="" textlink="">
      <xdr:nvSpPr>
        <xdr:cNvPr id="1215" name="AutoShape 115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9525</xdr:colOff>
      <xdr:row>26</xdr:row>
      <xdr:rowOff>9525</xdr:rowOff>
    </xdr:to>
    <xdr:sp macro="" textlink="">
      <xdr:nvSpPr>
        <xdr:cNvPr id="1216" name="AutoShape 116" descr="spacer gif1"/>
        <xdr:cNvSpPr>
          <a:spLocks noChangeAspect="1" noChangeArrowheads="1"/>
        </xdr:cNvSpPr>
      </xdr:nvSpPr>
      <xdr:spPr bwMode="auto">
        <a:xfrm>
          <a:off x="422910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19050</xdr:colOff>
      <xdr:row>26</xdr:row>
      <xdr:rowOff>9525</xdr:rowOff>
    </xdr:to>
    <xdr:sp macro="" textlink="">
      <xdr:nvSpPr>
        <xdr:cNvPr id="1217" name="AutoShape 117" descr="spacer gif1"/>
        <xdr:cNvSpPr>
          <a:spLocks noChangeAspect="1" noChangeArrowheads="1"/>
        </xdr:cNvSpPr>
      </xdr:nvSpPr>
      <xdr:spPr bwMode="auto">
        <a:xfrm>
          <a:off x="70675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28575</xdr:colOff>
      <xdr:row>31</xdr:row>
      <xdr:rowOff>161925</xdr:rowOff>
    </xdr:from>
    <xdr:to>
      <xdr:col>5</xdr:col>
      <xdr:colOff>47625</xdr:colOff>
      <xdr:row>32</xdr:row>
      <xdr:rowOff>9525</xdr:rowOff>
    </xdr:to>
    <xdr:sp macro="" textlink="">
      <xdr:nvSpPr>
        <xdr:cNvPr id="1218" name="AutoShape 118" descr="spacer gif1"/>
        <xdr:cNvSpPr>
          <a:spLocks noChangeAspect="1" noChangeArrowheads="1"/>
        </xdr:cNvSpPr>
      </xdr:nvSpPr>
      <xdr:spPr bwMode="auto">
        <a:xfrm>
          <a:off x="7705725" y="40767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</xdr:colOff>
      <xdr:row>27</xdr:row>
      <xdr:rowOff>9525</xdr:rowOff>
    </xdr:to>
    <xdr:sp macro="" textlink="">
      <xdr:nvSpPr>
        <xdr:cNvPr id="1219" name="AutoShape 121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sp macro="" textlink="">
      <xdr:nvSpPr>
        <xdr:cNvPr id="1220" name="AutoShape 122" descr="spacer gif1"/>
        <xdr:cNvSpPr>
          <a:spLocks noChangeAspect="1" noChangeArrowheads="1"/>
        </xdr:cNvSpPr>
      </xdr:nvSpPr>
      <xdr:spPr bwMode="auto">
        <a:xfrm>
          <a:off x="422910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19050</xdr:colOff>
      <xdr:row>27</xdr:row>
      <xdr:rowOff>9525</xdr:rowOff>
    </xdr:to>
    <xdr:sp macro="" textlink="">
      <xdr:nvSpPr>
        <xdr:cNvPr id="1221" name="AutoShape 123" descr="spacer gif1"/>
        <xdr:cNvSpPr>
          <a:spLocks noChangeAspect="1" noChangeArrowheads="1"/>
        </xdr:cNvSpPr>
      </xdr:nvSpPr>
      <xdr:spPr bwMode="auto">
        <a:xfrm>
          <a:off x="70675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19050</xdr:colOff>
      <xdr:row>27</xdr:row>
      <xdr:rowOff>9525</xdr:rowOff>
    </xdr:to>
    <xdr:sp macro="" textlink="">
      <xdr:nvSpPr>
        <xdr:cNvPr id="1222" name="AutoShape 124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19050</xdr:colOff>
      <xdr:row>28</xdr:row>
      <xdr:rowOff>9525</xdr:rowOff>
    </xdr:to>
    <xdr:sp macro="" textlink="">
      <xdr:nvSpPr>
        <xdr:cNvPr id="1223" name="AutoShape 127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9525</xdr:colOff>
      <xdr:row>28</xdr:row>
      <xdr:rowOff>9525</xdr:rowOff>
    </xdr:to>
    <xdr:sp macro="" textlink="">
      <xdr:nvSpPr>
        <xdr:cNvPr id="1224" name="AutoShape 128" descr="spacer gif1"/>
        <xdr:cNvSpPr>
          <a:spLocks noChangeAspect="1" noChangeArrowheads="1"/>
        </xdr:cNvSpPr>
      </xdr:nvSpPr>
      <xdr:spPr bwMode="auto">
        <a:xfrm>
          <a:off x="422910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</xdr:colOff>
      <xdr:row>28</xdr:row>
      <xdr:rowOff>9525</xdr:rowOff>
    </xdr:to>
    <xdr:sp macro="" textlink="">
      <xdr:nvSpPr>
        <xdr:cNvPr id="1225" name="AutoShape 129" descr="spacer gif1"/>
        <xdr:cNvSpPr>
          <a:spLocks noChangeAspect="1" noChangeArrowheads="1"/>
        </xdr:cNvSpPr>
      </xdr:nvSpPr>
      <xdr:spPr bwMode="auto">
        <a:xfrm>
          <a:off x="70675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</xdr:colOff>
      <xdr:row>28</xdr:row>
      <xdr:rowOff>9525</xdr:rowOff>
    </xdr:to>
    <xdr:sp macro="" textlink="">
      <xdr:nvSpPr>
        <xdr:cNvPr id="1226" name="AutoShape 130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</xdr:colOff>
      <xdr:row>29</xdr:row>
      <xdr:rowOff>9525</xdr:rowOff>
    </xdr:to>
    <xdr:sp macro="" textlink="">
      <xdr:nvSpPr>
        <xdr:cNvPr id="1227" name="AutoShape 133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9525</xdr:colOff>
      <xdr:row>29</xdr:row>
      <xdr:rowOff>9525</xdr:rowOff>
    </xdr:to>
    <xdr:sp macro="" textlink="">
      <xdr:nvSpPr>
        <xdr:cNvPr id="1228" name="AutoShape 134" descr="spacer gif1"/>
        <xdr:cNvSpPr>
          <a:spLocks noChangeAspect="1" noChangeArrowheads="1"/>
        </xdr:cNvSpPr>
      </xdr:nvSpPr>
      <xdr:spPr bwMode="auto">
        <a:xfrm>
          <a:off x="422910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19050</xdr:colOff>
      <xdr:row>29</xdr:row>
      <xdr:rowOff>9525</xdr:rowOff>
    </xdr:to>
    <xdr:sp macro="" textlink="">
      <xdr:nvSpPr>
        <xdr:cNvPr id="1229" name="AutoShape 135" descr="spacer gif1"/>
        <xdr:cNvSpPr>
          <a:spLocks noChangeAspect="1" noChangeArrowheads="1"/>
        </xdr:cNvSpPr>
      </xdr:nvSpPr>
      <xdr:spPr bwMode="auto">
        <a:xfrm>
          <a:off x="70675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19050</xdr:colOff>
      <xdr:row>29</xdr:row>
      <xdr:rowOff>9525</xdr:rowOff>
    </xdr:to>
    <xdr:sp macro="" textlink="">
      <xdr:nvSpPr>
        <xdr:cNvPr id="1230" name="AutoShape 136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</xdr:colOff>
      <xdr:row>30</xdr:row>
      <xdr:rowOff>9525</xdr:rowOff>
    </xdr:to>
    <xdr:sp macro="" textlink="">
      <xdr:nvSpPr>
        <xdr:cNvPr id="1231" name="AutoShape 139" descr="spacer gif1"/>
        <xdr:cNvSpPr>
          <a:spLocks noChangeAspect="1" noChangeArrowheads="1"/>
        </xdr:cNvSpPr>
      </xdr:nvSpPr>
      <xdr:spPr bwMode="auto">
        <a:xfrm>
          <a:off x="42291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9525</xdr:colOff>
      <xdr:row>30</xdr:row>
      <xdr:rowOff>9525</xdr:rowOff>
    </xdr:to>
    <xdr:sp macro="" textlink="">
      <xdr:nvSpPr>
        <xdr:cNvPr id="1232" name="AutoShape 140" descr="spacer gif1"/>
        <xdr:cNvSpPr>
          <a:spLocks noChangeAspect="1" noChangeArrowheads="1"/>
        </xdr:cNvSpPr>
      </xdr:nvSpPr>
      <xdr:spPr bwMode="auto">
        <a:xfrm>
          <a:off x="422910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19050</xdr:colOff>
      <xdr:row>30</xdr:row>
      <xdr:rowOff>9525</xdr:rowOff>
    </xdr:to>
    <xdr:sp macro="" textlink="">
      <xdr:nvSpPr>
        <xdr:cNvPr id="1233" name="AutoShape 141" descr="spacer gif1"/>
        <xdr:cNvSpPr>
          <a:spLocks noChangeAspect="1" noChangeArrowheads="1"/>
        </xdr:cNvSpPr>
      </xdr:nvSpPr>
      <xdr:spPr bwMode="auto">
        <a:xfrm>
          <a:off x="70675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30</xdr:row>
      <xdr:rowOff>0</xdr:rowOff>
    </xdr:from>
    <xdr:to>
      <xdr:col>5</xdr:col>
      <xdr:colOff>19050</xdr:colOff>
      <xdr:row>30</xdr:row>
      <xdr:rowOff>9525</xdr:rowOff>
    </xdr:to>
    <xdr:sp macro="" textlink="">
      <xdr:nvSpPr>
        <xdr:cNvPr id="1234" name="AutoShape 142" descr="spacer gif1"/>
        <xdr:cNvSpPr>
          <a:spLocks noChangeAspect="1" noChangeArrowheads="1"/>
        </xdr:cNvSpPr>
      </xdr:nvSpPr>
      <xdr:spPr bwMode="auto">
        <a:xfrm>
          <a:off x="7677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32</xdr:row>
      <xdr:rowOff>0</xdr:rowOff>
    </xdr:from>
    <xdr:ext cx="19050" cy="9525"/>
    <xdr:sp macro="" textlink="">
      <xdr:nvSpPr>
        <xdr:cNvPr id="1235" name="AutoShape 97" descr="spacer gif1"/>
        <xdr:cNvSpPr>
          <a:spLocks noChangeAspect="1" noChangeArrowheads="1"/>
        </xdr:cNvSpPr>
      </xdr:nvSpPr>
      <xdr:spPr bwMode="auto">
        <a:xfrm>
          <a:off x="422910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9525" cy="9525"/>
    <xdr:sp macro="" textlink="">
      <xdr:nvSpPr>
        <xdr:cNvPr id="1236" name="AutoShape 98" descr="spacer gif1"/>
        <xdr:cNvSpPr>
          <a:spLocks noChangeAspect="1" noChangeArrowheads="1"/>
        </xdr:cNvSpPr>
      </xdr:nvSpPr>
      <xdr:spPr bwMode="auto">
        <a:xfrm>
          <a:off x="4229100" y="4105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19050" cy="9525"/>
    <xdr:sp macro="" textlink="">
      <xdr:nvSpPr>
        <xdr:cNvPr id="1237" name="AutoShape 99" descr="spacer gif1"/>
        <xdr:cNvSpPr>
          <a:spLocks noChangeAspect="1" noChangeArrowheads="1"/>
        </xdr:cNvSpPr>
      </xdr:nvSpPr>
      <xdr:spPr bwMode="auto">
        <a:xfrm>
          <a:off x="706755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9050" cy="9525"/>
    <xdr:sp macro="" textlink="">
      <xdr:nvSpPr>
        <xdr:cNvPr id="1238" name="AutoShape 100" descr="spacer gif1"/>
        <xdr:cNvSpPr>
          <a:spLocks noChangeAspect="1" noChangeArrowheads="1"/>
        </xdr:cNvSpPr>
      </xdr:nvSpPr>
      <xdr:spPr bwMode="auto">
        <a:xfrm>
          <a:off x="767715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9050" cy="9525"/>
    <xdr:sp macro="" textlink="">
      <xdr:nvSpPr>
        <xdr:cNvPr id="1239" name="AutoShape 103" descr="spacer gif1"/>
        <xdr:cNvSpPr>
          <a:spLocks noChangeAspect="1" noChangeArrowheads="1"/>
        </xdr:cNvSpPr>
      </xdr:nvSpPr>
      <xdr:spPr bwMode="auto">
        <a:xfrm>
          <a:off x="4229100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9525" cy="9525"/>
    <xdr:sp macro="" textlink="">
      <xdr:nvSpPr>
        <xdr:cNvPr id="1240" name="AutoShape 104" descr="spacer gif1"/>
        <xdr:cNvSpPr>
          <a:spLocks noChangeAspect="1" noChangeArrowheads="1"/>
        </xdr:cNvSpPr>
      </xdr:nvSpPr>
      <xdr:spPr bwMode="auto">
        <a:xfrm>
          <a:off x="4229100" y="429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9050" cy="9525"/>
    <xdr:sp macro="" textlink="">
      <xdr:nvSpPr>
        <xdr:cNvPr id="1241" name="AutoShape 105" descr="spacer gif1"/>
        <xdr:cNvSpPr>
          <a:spLocks noChangeAspect="1" noChangeArrowheads="1"/>
        </xdr:cNvSpPr>
      </xdr:nvSpPr>
      <xdr:spPr bwMode="auto">
        <a:xfrm>
          <a:off x="7067550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9050" cy="9525"/>
    <xdr:sp macro="" textlink="">
      <xdr:nvSpPr>
        <xdr:cNvPr id="1242" name="AutoShape 106" descr="spacer gif1"/>
        <xdr:cNvSpPr>
          <a:spLocks noChangeAspect="1" noChangeArrowheads="1"/>
        </xdr:cNvSpPr>
      </xdr:nvSpPr>
      <xdr:spPr bwMode="auto">
        <a:xfrm>
          <a:off x="7677150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9050" cy="9525"/>
    <xdr:sp macro="" textlink="">
      <xdr:nvSpPr>
        <xdr:cNvPr id="1243" name="AutoShape 109" descr="spacer gif1"/>
        <xdr:cNvSpPr>
          <a:spLocks noChangeAspect="1" noChangeArrowheads="1"/>
        </xdr:cNvSpPr>
      </xdr:nvSpPr>
      <xdr:spPr bwMode="auto">
        <a:xfrm>
          <a:off x="4229100" y="448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9525" cy="9525"/>
    <xdr:sp macro="" textlink="">
      <xdr:nvSpPr>
        <xdr:cNvPr id="1244" name="AutoShape 110" descr="spacer gif1"/>
        <xdr:cNvSpPr>
          <a:spLocks noChangeAspect="1" noChangeArrowheads="1"/>
        </xdr:cNvSpPr>
      </xdr:nvSpPr>
      <xdr:spPr bwMode="auto">
        <a:xfrm>
          <a:off x="4229100" y="448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9050" cy="9525"/>
    <xdr:sp macro="" textlink="">
      <xdr:nvSpPr>
        <xdr:cNvPr id="1245" name="AutoShape 111" descr="spacer gif1"/>
        <xdr:cNvSpPr>
          <a:spLocks noChangeAspect="1" noChangeArrowheads="1"/>
        </xdr:cNvSpPr>
      </xdr:nvSpPr>
      <xdr:spPr bwMode="auto">
        <a:xfrm>
          <a:off x="7067550" y="448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19050" cy="9525"/>
    <xdr:sp macro="" textlink="">
      <xdr:nvSpPr>
        <xdr:cNvPr id="1246" name="AutoShape 7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9525" cy="9525"/>
    <xdr:sp macro="" textlink="">
      <xdr:nvSpPr>
        <xdr:cNvPr id="1247" name="AutoShape 8" descr="spacer gif1"/>
        <xdr:cNvSpPr>
          <a:spLocks noChangeAspect="1" noChangeArrowheads="1"/>
        </xdr:cNvSpPr>
      </xdr:nvSpPr>
      <xdr:spPr bwMode="auto">
        <a:xfrm>
          <a:off x="706755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9050" cy="9525"/>
    <xdr:sp macro="" textlink="">
      <xdr:nvSpPr>
        <xdr:cNvPr id="1248" name="AutoShape 9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14</xdr:row>
      <xdr:rowOff>0</xdr:rowOff>
    </xdr:from>
    <xdr:ext cx="19050" cy="9525"/>
    <xdr:sp macro="" textlink="">
      <xdr:nvSpPr>
        <xdr:cNvPr id="1249" name="AutoShape 10" descr="spacer gif1"/>
        <xdr:cNvSpPr>
          <a:spLocks noChangeAspect="1" noChangeArrowheads="1"/>
        </xdr:cNvSpPr>
      </xdr:nvSpPr>
      <xdr:spPr bwMode="auto">
        <a:xfrm>
          <a:off x="8353425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19050" cy="9525"/>
    <xdr:sp macro="" textlink="">
      <xdr:nvSpPr>
        <xdr:cNvPr id="1250" name="AutoShape 13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1251" name="AutoShape 14" descr="spacer gif1"/>
        <xdr:cNvSpPr>
          <a:spLocks noChangeAspect="1" noChangeArrowheads="1"/>
        </xdr:cNvSpPr>
      </xdr:nvSpPr>
      <xdr:spPr bwMode="auto">
        <a:xfrm>
          <a:off x="706755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9050" cy="9525"/>
    <xdr:sp macro="" textlink="">
      <xdr:nvSpPr>
        <xdr:cNvPr id="1252" name="AutoShape 15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9050" cy="9525"/>
    <xdr:sp macro="" textlink="">
      <xdr:nvSpPr>
        <xdr:cNvPr id="1253" name="AutoShape 16" descr="spacer gif1"/>
        <xdr:cNvSpPr>
          <a:spLocks noChangeAspect="1" noChangeArrowheads="1"/>
        </xdr:cNvSpPr>
      </xdr:nvSpPr>
      <xdr:spPr bwMode="auto">
        <a:xfrm>
          <a:off x="8353425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19050" cy="9525"/>
    <xdr:sp macro="" textlink="">
      <xdr:nvSpPr>
        <xdr:cNvPr id="1254" name="AutoShape 19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9525" cy="9525"/>
    <xdr:sp macro="" textlink="">
      <xdr:nvSpPr>
        <xdr:cNvPr id="1255" name="AutoShape 20" descr="spacer gif1"/>
        <xdr:cNvSpPr>
          <a:spLocks noChangeAspect="1" noChangeArrowheads="1"/>
        </xdr:cNvSpPr>
      </xdr:nvSpPr>
      <xdr:spPr bwMode="auto">
        <a:xfrm>
          <a:off x="706755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9050" cy="9525"/>
    <xdr:sp macro="" textlink="">
      <xdr:nvSpPr>
        <xdr:cNvPr id="1256" name="AutoShape 21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19050" cy="9525"/>
    <xdr:sp macro="" textlink="">
      <xdr:nvSpPr>
        <xdr:cNvPr id="1257" name="AutoShape 22" descr="spacer gif1"/>
        <xdr:cNvSpPr>
          <a:spLocks noChangeAspect="1" noChangeArrowheads="1"/>
        </xdr:cNvSpPr>
      </xdr:nvSpPr>
      <xdr:spPr bwMode="auto">
        <a:xfrm>
          <a:off x="8353425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19050" cy="9525"/>
    <xdr:sp macro="" textlink="">
      <xdr:nvSpPr>
        <xdr:cNvPr id="1258" name="AutoShape 25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9525" cy="9525"/>
    <xdr:sp macro="" textlink="">
      <xdr:nvSpPr>
        <xdr:cNvPr id="1259" name="AutoShape 26" descr="spacer gif1"/>
        <xdr:cNvSpPr>
          <a:spLocks noChangeAspect="1" noChangeArrowheads="1"/>
        </xdr:cNvSpPr>
      </xdr:nvSpPr>
      <xdr:spPr bwMode="auto">
        <a:xfrm>
          <a:off x="706755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9050" cy="9525"/>
    <xdr:sp macro="" textlink="">
      <xdr:nvSpPr>
        <xdr:cNvPr id="1260" name="AutoShape 27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9050" cy="9525"/>
    <xdr:sp macro="" textlink="">
      <xdr:nvSpPr>
        <xdr:cNvPr id="1261" name="AutoShape 28" descr="spacer gif1"/>
        <xdr:cNvSpPr>
          <a:spLocks noChangeAspect="1" noChangeArrowheads="1"/>
        </xdr:cNvSpPr>
      </xdr:nvSpPr>
      <xdr:spPr bwMode="auto">
        <a:xfrm>
          <a:off x="8353425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9050" cy="9525"/>
    <xdr:sp macro="" textlink="">
      <xdr:nvSpPr>
        <xdr:cNvPr id="1262" name="AutoShape 31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1263" name="AutoShape 32" descr="spacer gif1"/>
        <xdr:cNvSpPr>
          <a:spLocks noChangeAspect="1" noChangeArrowheads="1"/>
        </xdr:cNvSpPr>
      </xdr:nvSpPr>
      <xdr:spPr bwMode="auto">
        <a:xfrm>
          <a:off x="706755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9050" cy="9525"/>
    <xdr:sp macro="" textlink="">
      <xdr:nvSpPr>
        <xdr:cNvPr id="1264" name="AutoShape 33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9050" cy="9525"/>
    <xdr:sp macro="" textlink="">
      <xdr:nvSpPr>
        <xdr:cNvPr id="1265" name="AutoShape 34" descr="spacer gif1"/>
        <xdr:cNvSpPr>
          <a:spLocks noChangeAspect="1" noChangeArrowheads="1"/>
        </xdr:cNvSpPr>
      </xdr:nvSpPr>
      <xdr:spPr bwMode="auto">
        <a:xfrm>
          <a:off x="8353425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19050" cy="9525"/>
    <xdr:sp macro="" textlink="">
      <xdr:nvSpPr>
        <xdr:cNvPr id="1266" name="AutoShape 37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9525" cy="9525"/>
    <xdr:sp macro="" textlink="">
      <xdr:nvSpPr>
        <xdr:cNvPr id="1267" name="AutoShape 38" descr="spacer gif1"/>
        <xdr:cNvSpPr>
          <a:spLocks noChangeAspect="1" noChangeArrowheads="1"/>
        </xdr:cNvSpPr>
      </xdr:nvSpPr>
      <xdr:spPr bwMode="auto">
        <a:xfrm>
          <a:off x="706755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9050" cy="9525"/>
    <xdr:sp macro="" textlink="">
      <xdr:nvSpPr>
        <xdr:cNvPr id="1268" name="AutoShape 39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19050" cy="9525"/>
    <xdr:sp macro="" textlink="">
      <xdr:nvSpPr>
        <xdr:cNvPr id="1269" name="AutoShape 40" descr="spacer gif1"/>
        <xdr:cNvSpPr>
          <a:spLocks noChangeAspect="1" noChangeArrowheads="1"/>
        </xdr:cNvSpPr>
      </xdr:nvSpPr>
      <xdr:spPr bwMode="auto">
        <a:xfrm>
          <a:off x="8353425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19050" cy="9525"/>
    <xdr:sp macro="" textlink="">
      <xdr:nvSpPr>
        <xdr:cNvPr id="1270" name="AutoShape 43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9525" cy="9525"/>
    <xdr:sp macro="" textlink="">
      <xdr:nvSpPr>
        <xdr:cNvPr id="1271" name="AutoShape 44" descr="spacer gif1"/>
        <xdr:cNvSpPr>
          <a:spLocks noChangeAspect="1" noChangeArrowheads="1"/>
        </xdr:cNvSpPr>
      </xdr:nvSpPr>
      <xdr:spPr bwMode="auto">
        <a:xfrm>
          <a:off x="706755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9050" cy="9525"/>
    <xdr:sp macro="" textlink="">
      <xdr:nvSpPr>
        <xdr:cNvPr id="1272" name="AutoShape 45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19050" cy="9525"/>
    <xdr:sp macro="" textlink="">
      <xdr:nvSpPr>
        <xdr:cNvPr id="1273" name="AutoShape 46" descr="spacer gif1"/>
        <xdr:cNvSpPr>
          <a:spLocks noChangeAspect="1" noChangeArrowheads="1"/>
        </xdr:cNvSpPr>
      </xdr:nvSpPr>
      <xdr:spPr bwMode="auto">
        <a:xfrm>
          <a:off x="8353425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19050" cy="9525"/>
    <xdr:sp macro="" textlink="">
      <xdr:nvSpPr>
        <xdr:cNvPr id="1274" name="AutoShape 49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9525" cy="9525"/>
    <xdr:sp macro="" textlink="">
      <xdr:nvSpPr>
        <xdr:cNvPr id="1275" name="AutoShape 50" descr="spacer gif1"/>
        <xdr:cNvSpPr>
          <a:spLocks noChangeAspect="1" noChangeArrowheads="1"/>
        </xdr:cNvSpPr>
      </xdr:nvSpPr>
      <xdr:spPr bwMode="auto">
        <a:xfrm>
          <a:off x="706755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9050" cy="9525"/>
    <xdr:sp macro="" textlink="">
      <xdr:nvSpPr>
        <xdr:cNvPr id="1276" name="AutoShape 51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19050" cy="9525"/>
    <xdr:sp macro="" textlink="">
      <xdr:nvSpPr>
        <xdr:cNvPr id="1277" name="AutoShape 52" descr="spacer gif1"/>
        <xdr:cNvSpPr>
          <a:spLocks noChangeAspect="1" noChangeArrowheads="1"/>
        </xdr:cNvSpPr>
      </xdr:nvSpPr>
      <xdr:spPr bwMode="auto">
        <a:xfrm>
          <a:off x="8353425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19050" cy="9525"/>
    <xdr:sp macro="" textlink="">
      <xdr:nvSpPr>
        <xdr:cNvPr id="1278" name="AutoShape 61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9525" cy="9525"/>
    <xdr:sp macro="" textlink="">
      <xdr:nvSpPr>
        <xdr:cNvPr id="1279" name="AutoShape 62" descr="spacer gif1"/>
        <xdr:cNvSpPr>
          <a:spLocks noChangeAspect="1" noChangeArrowheads="1"/>
        </xdr:cNvSpPr>
      </xdr:nvSpPr>
      <xdr:spPr bwMode="auto">
        <a:xfrm>
          <a:off x="70675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9050" cy="9525"/>
    <xdr:sp macro="" textlink="">
      <xdr:nvSpPr>
        <xdr:cNvPr id="1280" name="AutoShape 63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19050" cy="9525"/>
    <xdr:sp macro="" textlink="">
      <xdr:nvSpPr>
        <xdr:cNvPr id="1281" name="AutoShape 64" descr="spacer gif1"/>
        <xdr:cNvSpPr>
          <a:spLocks noChangeAspect="1" noChangeArrowheads="1"/>
        </xdr:cNvSpPr>
      </xdr:nvSpPr>
      <xdr:spPr bwMode="auto">
        <a:xfrm>
          <a:off x="8353425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19050" cy="9525"/>
    <xdr:sp macro="" textlink="">
      <xdr:nvSpPr>
        <xdr:cNvPr id="1282" name="AutoShape 67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9525" cy="9525"/>
    <xdr:sp macro="" textlink="">
      <xdr:nvSpPr>
        <xdr:cNvPr id="1283" name="AutoShape 68" descr="spacer gif1"/>
        <xdr:cNvSpPr>
          <a:spLocks noChangeAspect="1" noChangeArrowheads="1"/>
        </xdr:cNvSpPr>
      </xdr:nvSpPr>
      <xdr:spPr bwMode="auto">
        <a:xfrm>
          <a:off x="70675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9050" cy="9525"/>
    <xdr:sp macro="" textlink="">
      <xdr:nvSpPr>
        <xdr:cNvPr id="1284" name="AutoShape 69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19050" cy="9525"/>
    <xdr:sp macro="" textlink="">
      <xdr:nvSpPr>
        <xdr:cNvPr id="1285" name="AutoShape 70" descr="spacer gif1"/>
        <xdr:cNvSpPr>
          <a:spLocks noChangeAspect="1" noChangeArrowheads="1"/>
        </xdr:cNvSpPr>
      </xdr:nvSpPr>
      <xdr:spPr bwMode="auto">
        <a:xfrm>
          <a:off x="8353425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1286" name="AutoShape 73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1287" name="AutoShape 74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1288" name="AutoShape 75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1289" name="AutoShape 76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1290" name="AutoShape 79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1291" name="AutoShape 80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1292" name="AutoShape 81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1293" name="AutoShape 82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9050" cy="9525"/>
    <xdr:sp macro="" textlink="">
      <xdr:nvSpPr>
        <xdr:cNvPr id="1294" name="AutoShape 85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9525" cy="9525"/>
    <xdr:sp macro="" textlink="">
      <xdr:nvSpPr>
        <xdr:cNvPr id="1295" name="AutoShape 86" descr="spacer gif1"/>
        <xdr:cNvSpPr>
          <a:spLocks noChangeAspect="1" noChangeArrowheads="1"/>
        </xdr:cNvSpPr>
      </xdr:nvSpPr>
      <xdr:spPr bwMode="auto">
        <a:xfrm>
          <a:off x="706755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9050" cy="9525"/>
    <xdr:sp macro="" textlink="">
      <xdr:nvSpPr>
        <xdr:cNvPr id="1296" name="AutoShape 87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19050" cy="9525"/>
    <xdr:sp macro="" textlink="">
      <xdr:nvSpPr>
        <xdr:cNvPr id="1297" name="AutoShape 88" descr="spacer gif1"/>
        <xdr:cNvSpPr>
          <a:spLocks noChangeAspect="1" noChangeArrowheads="1"/>
        </xdr:cNvSpPr>
      </xdr:nvSpPr>
      <xdr:spPr bwMode="auto">
        <a:xfrm>
          <a:off x="835342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19050" cy="9525"/>
    <xdr:sp macro="" textlink="">
      <xdr:nvSpPr>
        <xdr:cNvPr id="1298" name="AutoShape 97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9525" cy="9525"/>
    <xdr:sp macro="" textlink="">
      <xdr:nvSpPr>
        <xdr:cNvPr id="1299" name="AutoShape 98" descr="spacer gif1"/>
        <xdr:cNvSpPr>
          <a:spLocks noChangeAspect="1" noChangeArrowheads="1"/>
        </xdr:cNvSpPr>
      </xdr:nvSpPr>
      <xdr:spPr bwMode="auto">
        <a:xfrm>
          <a:off x="706755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9050" cy="9525"/>
    <xdr:sp macro="" textlink="">
      <xdr:nvSpPr>
        <xdr:cNvPr id="1300" name="AutoShape 99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19050" cy="9525"/>
    <xdr:sp macro="" textlink="">
      <xdr:nvSpPr>
        <xdr:cNvPr id="1301" name="AutoShape 100" descr="spacer gif1"/>
        <xdr:cNvSpPr>
          <a:spLocks noChangeAspect="1" noChangeArrowheads="1"/>
        </xdr:cNvSpPr>
      </xdr:nvSpPr>
      <xdr:spPr bwMode="auto">
        <a:xfrm>
          <a:off x="8353425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19050" cy="9525"/>
    <xdr:sp macro="" textlink="">
      <xdr:nvSpPr>
        <xdr:cNvPr id="1302" name="AutoShape 103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9525" cy="9525"/>
    <xdr:sp macro="" textlink="">
      <xdr:nvSpPr>
        <xdr:cNvPr id="1303" name="AutoShape 104" descr="spacer gif1"/>
        <xdr:cNvSpPr>
          <a:spLocks noChangeAspect="1" noChangeArrowheads="1"/>
        </xdr:cNvSpPr>
      </xdr:nvSpPr>
      <xdr:spPr bwMode="auto">
        <a:xfrm>
          <a:off x="706755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19050" cy="9525"/>
    <xdr:sp macro="" textlink="">
      <xdr:nvSpPr>
        <xdr:cNvPr id="1304" name="AutoShape 105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19050" cy="9525"/>
    <xdr:sp macro="" textlink="">
      <xdr:nvSpPr>
        <xdr:cNvPr id="1305" name="AutoShape 106" descr="spacer gif1"/>
        <xdr:cNvSpPr>
          <a:spLocks noChangeAspect="1" noChangeArrowheads="1"/>
        </xdr:cNvSpPr>
      </xdr:nvSpPr>
      <xdr:spPr bwMode="auto">
        <a:xfrm>
          <a:off x="8353425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19050" cy="9525"/>
    <xdr:sp macro="" textlink="">
      <xdr:nvSpPr>
        <xdr:cNvPr id="1306" name="AutoShape 109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9525" cy="9525"/>
    <xdr:sp macro="" textlink="">
      <xdr:nvSpPr>
        <xdr:cNvPr id="1307" name="AutoShape 110" descr="spacer gif1"/>
        <xdr:cNvSpPr>
          <a:spLocks noChangeAspect="1" noChangeArrowheads="1"/>
        </xdr:cNvSpPr>
      </xdr:nvSpPr>
      <xdr:spPr bwMode="auto">
        <a:xfrm>
          <a:off x="706755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19050" cy="9525"/>
    <xdr:sp macro="" textlink="">
      <xdr:nvSpPr>
        <xdr:cNvPr id="1308" name="AutoShape 111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19050" cy="9525"/>
    <xdr:sp macro="" textlink="">
      <xdr:nvSpPr>
        <xdr:cNvPr id="1309" name="AutoShape 112" descr="spacer gif1"/>
        <xdr:cNvSpPr>
          <a:spLocks noChangeAspect="1" noChangeArrowheads="1"/>
        </xdr:cNvSpPr>
      </xdr:nvSpPr>
      <xdr:spPr bwMode="auto">
        <a:xfrm>
          <a:off x="8353425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19050" cy="9525"/>
    <xdr:sp macro="" textlink="">
      <xdr:nvSpPr>
        <xdr:cNvPr id="1310" name="AutoShape 115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9525" cy="9525"/>
    <xdr:sp macro="" textlink="">
      <xdr:nvSpPr>
        <xdr:cNvPr id="1311" name="AutoShape 116" descr="spacer gif1"/>
        <xdr:cNvSpPr>
          <a:spLocks noChangeAspect="1" noChangeArrowheads="1"/>
        </xdr:cNvSpPr>
      </xdr:nvSpPr>
      <xdr:spPr bwMode="auto">
        <a:xfrm>
          <a:off x="706755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19050" cy="9525"/>
    <xdr:sp macro="" textlink="">
      <xdr:nvSpPr>
        <xdr:cNvPr id="1312" name="AutoShape 117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19050" cy="9525"/>
    <xdr:sp macro="" textlink="">
      <xdr:nvSpPr>
        <xdr:cNvPr id="1313" name="AutoShape 118" descr="spacer gif1"/>
        <xdr:cNvSpPr>
          <a:spLocks noChangeAspect="1" noChangeArrowheads="1"/>
        </xdr:cNvSpPr>
      </xdr:nvSpPr>
      <xdr:spPr bwMode="auto">
        <a:xfrm>
          <a:off x="8353425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19050" cy="9525"/>
    <xdr:sp macro="" textlink="">
      <xdr:nvSpPr>
        <xdr:cNvPr id="1314" name="AutoShape 121" descr="spacer gif1"/>
        <xdr:cNvSpPr>
          <a:spLocks noChangeAspect="1" noChangeArrowheads="1"/>
        </xdr:cNvSpPr>
      </xdr:nvSpPr>
      <xdr:spPr bwMode="auto">
        <a:xfrm>
          <a:off x="42291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9525" cy="9525"/>
    <xdr:sp macro="" textlink="">
      <xdr:nvSpPr>
        <xdr:cNvPr id="1315" name="AutoShape 122" descr="spacer gif1"/>
        <xdr:cNvSpPr>
          <a:spLocks noChangeAspect="1" noChangeArrowheads="1"/>
        </xdr:cNvSpPr>
      </xdr:nvSpPr>
      <xdr:spPr bwMode="auto">
        <a:xfrm>
          <a:off x="706755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1316" name="AutoShape 123" descr="spacer gif1"/>
        <xdr:cNvSpPr>
          <a:spLocks noChangeAspect="1" noChangeArrowheads="1"/>
        </xdr:cNvSpPr>
      </xdr:nvSpPr>
      <xdr:spPr bwMode="auto">
        <a:xfrm>
          <a:off x="7677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19050" cy="9525"/>
    <xdr:sp macro="" textlink="">
      <xdr:nvSpPr>
        <xdr:cNvPr id="1317" name="AutoShape 124" descr="spacer gif1"/>
        <xdr:cNvSpPr>
          <a:spLocks noChangeAspect="1" noChangeArrowheads="1"/>
        </xdr:cNvSpPr>
      </xdr:nvSpPr>
      <xdr:spPr bwMode="auto">
        <a:xfrm>
          <a:off x="8353425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19050" cy="9525"/>
    <xdr:sp macro="" textlink="">
      <xdr:nvSpPr>
        <xdr:cNvPr id="1318" name="AutoShape 127" descr="spacer gif1"/>
        <xdr:cNvSpPr>
          <a:spLocks noChangeAspect="1" noChangeArrowheads="1"/>
        </xdr:cNvSpPr>
      </xdr:nvSpPr>
      <xdr:spPr bwMode="auto">
        <a:xfrm>
          <a:off x="422910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9525" cy="9525"/>
    <xdr:sp macro="" textlink="">
      <xdr:nvSpPr>
        <xdr:cNvPr id="1319" name="AutoShape 128" descr="spacer gif1"/>
        <xdr:cNvSpPr>
          <a:spLocks noChangeAspect="1" noChangeArrowheads="1"/>
        </xdr:cNvSpPr>
      </xdr:nvSpPr>
      <xdr:spPr bwMode="auto">
        <a:xfrm>
          <a:off x="706755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19050" cy="9525"/>
    <xdr:sp macro="" textlink="">
      <xdr:nvSpPr>
        <xdr:cNvPr id="1320" name="AutoShape 129" descr="spacer gif1"/>
        <xdr:cNvSpPr>
          <a:spLocks noChangeAspect="1" noChangeArrowheads="1"/>
        </xdr:cNvSpPr>
      </xdr:nvSpPr>
      <xdr:spPr bwMode="auto">
        <a:xfrm>
          <a:off x="76771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31</xdr:row>
      <xdr:rowOff>0</xdr:rowOff>
    </xdr:from>
    <xdr:ext cx="19050" cy="9525"/>
    <xdr:sp macro="" textlink="">
      <xdr:nvSpPr>
        <xdr:cNvPr id="1321" name="AutoShape 130" descr="spacer gif1"/>
        <xdr:cNvSpPr>
          <a:spLocks noChangeAspect="1" noChangeArrowheads="1"/>
        </xdr:cNvSpPr>
      </xdr:nvSpPr>
      <xdr:spPr bwMode="auto">
        <a:xfrm>
          <a:off x="8353425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9050" cy="9525"/>
    <xdr:sp macro="" textlink="">
      <xdr:nvSpPr>
        <xdr:cNvPr id="1322" name="AutoShape 133" descr="spacer gif1"/>
        <xdr:cNvSpPr>
          <a:spLocks noChangeAspect="1" noChangeArrowheads="1"/>
        </xdr:cNvSpPr>
      </xdr:nvSpPr>
      <xdr:spPr bwMode="auto">
        <a:xfrm>
          <a:off x="422910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9525" cy="9525"/>
    <xdr:sp macro="" textlink="">
      <xdr:nvSpPr>
        <xdr:cNvPr id="1323" name="AutoShape 134" descr="spacer gif1"/>
        <xdr:cNvSpPr>
          <a:spLocks noChangeAspect="1" noChangeArrowheads="1"/>
        </xdr:cNvSpPr>
      </xdr:nvSpPr>
      <xdr:spPr bwMode="auto">
        <a:xfrm>
          <a:off x="7067550" y="4105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9050" cy="9525"/>
    <xdr:sp macro="" textlink="">
      <xdr:nvSpPr>
        <xdr:cNvPr id="1324" name="AutoShape 135" descr="spacer gif1"/>
        <xdr:cNvSpPr>
          <a:spLocks noChangeAspect="1" noChangeArrowheads="1"/>
        </xdr:cNvSpPr>
      </xdr:nvSpPr>
      <xdr:spPr bwMode="auto">
        <a:xfrm>
          <a:off x="767715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32</xdr:row>
      <xdr:rowOff>0</xdr:rowOff>
    </xdr:from>
    <xdr:ext cx="19050" cy="9525"/>
    <xdr:sp macro="" textlink="">
      <xdr:nvSpPr>
        <xdr:cNvPr id="1325" name="AutoShape 136" descr="spacer gif1"/>
        <xdr:cNvSpPr>
          <a:spLocks noChangeAspect="1" noChangeArrowheads="1"/>
        </xdr:cNvSpPr>
      </xdr:nvSpPr>
      <xdr:spPr bwMode="auto">
        <a:xfrm>
          <a:off x="8353425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19050" cy="9525"/>
    <xdr:sp macro="" textlink="">
      <xdr:nvSpPr>
        <xdr:cNvPr id="1326" name="AutoShape 13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9525" cy="9525"/>
    <xdr:sp macro="" textlink="">
      <xdr:nvSpPr>
        <xdr:cNvPr id="1327" name="AutoShape 14" descr="spacer gif1"/>
        <xdr:cNvSpPr>
          <a:spLocks noChangeAspect="1" noChangeArrowheads="1"/>
        </xdr:cNvSpPr>
      </xdr:nvSpPr>
      <xdr:spPr bwMode="auto">
        <a:xfrm>
          <a:off x="706755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9050" cy="9525"/>
    <xdr:sp macro="" textlink="">
      <xdr:nvSpPr>
        <xdr:cNvPr id="1328" name="AutoShape 15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14</xdr:row>
      <xdr:rowOff>0</xdr:rowOff>
    </xdr:from>
    <xdr:ext cx="19050" cy="9525"/>
    <xdr:sp macro="" textlink="">
      <xdr:nvSpPr>
        <xdr:cNvPr id="1329" name="AutoShape 16" descr="spacer gif1"/>
        <xdr:cNvSpPr>
          <a:spLocks noChangeAspect="1" noChangeArrowheads="1"/>
        </xdr:cNvSpPr>
      </xdr:nvSpPr>
      <xdr:spPr bwMode="auto">
        <a:xfrm>
          <a:off x="8353425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19050" cy="9525"/>
    <xdr:sp macro="" textlink="">
      <xdr:nvSpPr>
        <xdr:cNvPr id="1330" name="AutoShape 19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1331" name="AutoShape 20" descr="spacer gif1"/>
        <xdr:cNvSpPr>
          <a:spLocks noChangeAspect="1" noChangeArrowheads="1"/>
        </xdr:cNvSpPr>
      </xdr:nvSpPr>
      <xdr:spPr bwMode="auto">
        <a:xfrm>
          <a:off x="706755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9050" cy="9525"/>
    <xdr:sp macro="" textlink="">
      <xdr:nvSpPr>
        <xdr:cNvPr id="1332" name="AutoShape 21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9050" cy="9525"/>
    <xdr:sp macro="" textlink="">
      <xdr:nvSpPr>
        <xdr:cNvPr id="1333" name="AutoShape 22" descr="spacer gif1"/>
        <xdr:cNvSpPr>
          <a:spLocks noChangeAspect="1" noChangeArrowheads="1"/>
        </xdr:cNvSpPr>
      </xdr:nvSpPr>
      <xdr:spPr bwMode="auto">
        <a:xfrm>
          <a:off x="8353425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19050" cy="9525"/>
    <xdr:sp macro="" textlink="">
      <xdr:nvSpPr>
        <xdr:cNvPr id="1334" name="AutoShape 25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9525" cy="9525"/>
    <xdr:sp macro="" textlink="">
      <xdr:nvSpPr>
        <xdr:cNvPr id="1335" name="AutoShape 26" descr="spacer gif1"/>
        <xdr:cNvSpPr>
          <a:spLocks noChangeAspect="1" noChangeArrowheads="1"/>
        </xdr:cNvSpPr>
      </xdr:nvSpPr>
      <xdr:spPr bwMode="auto">
        <a:xfrm>
          <a:off x="706755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9050" cy="9525"/>
    <xdr:sp macro="" textlink="">
      <xdr:nvSpPr>
        <xdr:cNvPr id="1336" name="AutoShape 27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19050" cy="9525"/>
    <xdr:sp macro="" textlink="">
      <xdr:nvSpPr>
        <xdr:cNvPr id="1337" name="AutoShape 28" descr="spacer gif1"/>
        <xdr:cNvSpPr>
          <a:spLocks noChangeAspect="1" noChangeArrowheads="1"/>
        </xdr:cNvSpPr>
      </xdr:nvSpPr>
      <xdr:spPr bwMode="auto">
        <a:xfrm>
          <a:off x="8353425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19050" cy="9525"/>
    <xdr:sp macro="" textlink="">
      <xdr:nvSpPr>
        <xdr:cNvPr id="1338" name="AutoShape 31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9525" cy="9525"/>
    <xdr:sp macro="" textlink="">
      <xdr:nvSpPr>
        <xdr:cNvPr id="1339" name="AutoShape 32" descr="spacer gif1"/>
        <xdr:cNvSpPr>
          <a:spLocks noChangeAspect="1" noChangeArrowheads="1"/>
        </xdr:cNvSpPr>
      </xdr:nvSpPr>
      <xdr:spPr bwMode="auto">
        <a:xfrm>
          <a:off x="706755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9050" cy="9525"/>
    <xdr:sp macro="" textlink="">
      <xdr:nvSpPr>
        <xdr:cNvPr id="1340" name="AutoShape 33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9050" cy="9525"/>
    <xdr:sp macro="" textlink="">
      <xdr:nvSpPr>
        <xdr:cNvPr id="1341" name="AutoShape 34" descr="spacer gif1"/>
        <xdr:cNvSpPr>
          <a:spLocks noChangeAspect="1" noChangeArrowheads="1"/>
        </xdr:cNvSpPr>
      </xdr:nvSpPr>
      <xdr:spPr bwMode="auto">
        <a:xfrm>
          <a:off x="8353425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9050" cy="9525"/>
    <xdr:sp macro="" textlink="">
      <xdr:nvSpPr>
        <xdr:cNvPr id="1342" name="AutoShape 37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1343" name="AutoShape 38" descr="spacer gif1"/>
        <xdr:cNvSpPr>
          <a:spLocks noChangeAspect="1" noChangeArrowheads="1"/>
        </xdr:cNvSpPr>
      </xdr:nvSpPr>
      <xdr:spPr bwMode="auto">
        <a:xfrm>
          <a:off x="706755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9050" cy="9525"/>
    <xdr:sp macro="" textlink="">
      <xdr:nvSpPr>
        <xdr:cNvPr id="1344" name="AutoShape 39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9050" cy="9525"/>
    <xdr:sp macro="" textlink="">
      <xdr:nvSpPr>
        <xdr:cNvPr id="1345" name="AutoShape 40" descr="spacer gif1"/>
        <xdr:cNvSpPr>
          <a:spLocks noChangeAspect="1" noChangeArrowheads="1"/>
        </xdr:cNvSpPr>
      </xdr:nvSpPr>
      <xdr:spPr bwMode="auto">
        <a:xfrm>
          <a:off x="8353425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19050" cy="9525"/>
    <xdr:sp macro="" textlink="">
      <xdr:nvSpPr>
        <xdr:cNvPr id="1346" name="AutoShape 43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9525" cy="9525"/>
    <xdr:sp macro="" textlink="">
      <xdr:nvSpPr>
        <xdr:cNvPr id="1347" name="AutoShape 44" descr="spacer gif1"/>
        <xdr:cNvSpPr>
          <a:spLocks noChangeAspect="1" noChangeArrowheads="1"/>
        </xdr:cNvSpPr>
      </xdr:nvSpPr>
      <xdr:spPr bwMode="auto">
        <a:xfrm>
          <a:off x="706755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9050" cy="9525"/>
    <xdr:sp macro="" textlink="">
      <xdr:nvSpPr>
        <xdr:cNvPr id="1348" name="AutoShape 45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19050" cy="9525"/>
    <xdr:sp macro="" textlink="">
      <xdr:nvSpPr>
        <xdr:cNvPr id="1349" name="AutoShape 46" descr="spacer gif1"/>
        <xdr:cNvSpPr>
          <a:spLocks noChangeAspect="1" noChangeArrowheads="1"/>
        </xdr:cNvSpPr>
      </xdr:nvSpPr>
      <xdr:spPr bwMode="auto">
        <a:xfrm>
          <a:off x="8353425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19050" cy="9525"/>
    <xdr:sp macro="" textlink="">
      <xdr:nvSpPr>
        <xdr:cNvPr id="1350" name="AutoShape 49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9525" cy="9525"/>
    <xdr:sp macro="" textlink="">
      <xdr:nvSpPr>
        <xdr:cNvPr id="1351" name="AutoShape 50" descr="spacer gif1"/>
        <xdr:cNvSpPr>
          <a:spLocks noChangeAspect="1" noChangeArrowheads="1"/>
        </xdr:cNvSpPr>
      </xdr:nvSpPr>
      <xdr:spPr bwMode="auto">
        <a:xfrm>
          <a:off x="706755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9050" cy="9525"/>
    <xdr:sp macro="" textlink="">
      <xdr:nvSpPr>
        <xdr:cNvPr id="1352" name="AutoShape 51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19050" cy="9525"/>
    <xdr:sp macro="" textlink="">
      <xdr:nvSpPr>
        <xdr:cNvPr id="1353" name="AutoShape 52" descr="spacer gif1"/>
        <xdr:cNvSpPr>
          <a:spLocks noChangeAspect="1" noChangeArrowheads="1"/>
        </xdr:cNvSpPr>
      </xdr:nvSpPr>
      <xdr:spPr bwMode="auto">
        <a:xfrm>
          <a:off x="8353425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19050" cy="9525"/>
    <xdr:sp macro="" textlink="">
      <xdr:nvSpPr>
        <xdr:cNvPr id="1354" name="AutoShape 55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9525" cy="9525"/>
    <xdr:sp macro="" textlink="">
      <xdr:nvSpPr>
        <xdr:cNvPr id="1355" name="AutoShape 56" descr="spacer gif1"/>
        <xdr:cNvSpPr>
          <a:spLocks noChangeAspect="1" noChangeArrowheads="1"/>
        </xdr:cNvSpPr>
      </xdr:nvSpPr>
      <xdr:spPr bwMode="auto">
        <a:xfrm>
          <a:off x="706755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9050" cy="9525"/>
    <xdr:sp macro="" textlink="">
      <xdr:nvSpPr>
        <xdr:cNvPr id="1356" name="AutoShape 57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19050" cy="9525"/>
    <xdr:sp macro="" textlink="">
      <xdr:nvSpPr>
        <xdr:cNvPr id="1357" name="AutoShape 58" descr="spacer gif1"/>
        <xdr:cNvSpPr>
          <a:spLocks noChangeAspect="1" noChangeArrowheads="1"/>
        </xdr:cNvSpPr>
      </xdr:nvSpPr>
      <xdr:spPr bwMode="auto">
        <a:xfrm>
          <a:off x="8353425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19050" cy="9525"/>
    <xdr:sp macro="" textlink="">
      <xdr:nvSpPr>
        <xdr:cNvPr id="1358" name="AutoShape 67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9525" cy="9525"/>
    <xdr:sp macro="" textlink="">
      <xdr:nvSpPr>
        <xdr:cNvPr id="1359" name="AutoShape 68" descr="spacer gif1"/>
        <xdr:cNvSpPr>
          <a:spLocks noChangeAspect="1" noChangeArrowheads="1"/>
        </xdr:cNvSpPr>
      </xdr:nvSpPr>
      <xdr:spPr bwMode="auto">
        <a:xfrm>
          <a:off x="70675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9050" cy="9525"/>
    <xdr:sp macro="" textlink="">
      <xdr:nvSpPr>
        <xdr:cNvPr id="1360" name="AutoShape 69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19050" cy="9525"/>
    <xdr:sp macro="" textlink="">
      <xdr:nvSpPr>
        <xdr:cNvPr id="1361" name="AutoShape 70" descr="spacer gif1"/>
        <xdr:cNvSpPr>
          <a:spLocks noChangeAspect="1" noChangeArrowheads="1"/>
        </xdr:cNvSpPr>
      </xdr:nvSpPr>
      <xdr:spPr bwMode="auto">
        <a:xfrm>
          <a:off x="8353425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19050" cy="9525"/>
    <xdr:sp macro="" textlink="">
      <xdr:nvSpPr>
        <xdr:cNvPr id="1362" name="AutoShape 73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9525" cy="9525"/>
    <xdr:sp macro="" textlink="">
      <xdr:nvSpPr>
        <xdr:cNvPr id="1363" name="AutoShape 74" descr="spacer gif1"/>
        <xdr:cNvSpPr>
          <a:spLocks noChangeAspect="1" noChangeArrowheads="1"/>
        </xdr:cNvSpPr>
      </xdr:nvSpPr>
      <xdr:spPr bwMode="auto">
        <a:xfrm>
          <a:off x="70675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9050" cy="9525"/>
    <xdr:sp macro="" textlink="">
      <xdr:nvSpPr>
        <xdr:cNvPr id="1364" name="AutoShape 75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19050" cy="9525"/>
    <xdr:sp macro="" textlink="">
      <xdr:nvSpPr>
        <xdr:cNvPr id="1365" name="AutoShape 76" descr="spacer gif1"/>
        <xdr:cNvSpPr>
          <a:spLocks noChangeAspect="1" noChangeArrowheads="1"/>
        </xdr:cNvSpPr>
      </xdr:nvSpPr>
      <xdr:spPr bwMode="auto">
        <a:xfrm>
          <a:off x="8353425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1366" name="AutoShape 79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1367" name="AutoShape 80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1368" name="AutoShape 81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1369" name="AutoShape 82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1370" name="AutoShape 85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1371" name="AutoShape 86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1372" name="AutoShape 87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1373" name="AutoShape 88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9050" cy="9525"/>
    <xdr:sp macro="" textlink="">
      <xdr:nvSpPr>
        <xdr:cNvPr id="1374" name="AutoShape 91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9525" cy="9525"/>
    <xdr:sp macro="" textlink="">
      <xdr:nvSpPr>
        <xdr:cNvPr id="1375" name="AutoShape 92" descr="spacer gif1"/>
        <xdr:cNvSpPr>
          <a:spLocks noChangeAspect="1" noChangeArrowheads="1"/>
        </xdr:cNvSpPr>
      </xdr:nvSpPr>
      <xdr:spPr bwMode="auto">
        <a:xfrm>
          <a:off x="706755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9050" cy="9525"/>
    <xdr:sp macro="" textlink="">
      <xdr:nvSpPr>
        <xdr:cNvPr id="1376" name="AutoShape 93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19050" cy="9525"/>
    <xdr:sp macro="" textlink="">
      <xdr:nvSpPr>
        <xdr:cNvPr id="1377" name="AutoShape 94" descr="spacer gif1"/>
        <xdr:cNvSpPr>
          <a:spLocks noChangeAspect="1" noChangeArrowheads="1"/>
        </xdr:cNvSpPr>
      </xdr:nvSpPr>
      <xdr:spPr bwMode="auto">
        <a:xfrm>
          <a:off x="835342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19050" cy="9525"/>
    <xdr:sp macro="" textlink="">
      <xdr:nvSpPr>
        <xdr:cNvPr id="1378" name="AutoShape 103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9525" cy="9525"/>
    <xdr:sp macro="" textlink="">
      <xdr:nvSpPr>
        <xdr:cNvPr id="1379" name="AutoShape 104" descr="spacer gif1"/>
        <xdr:cNvSpPr>
          <a:spLocks noChangeAspect="1" noChangeArrowheads="1"/>
        </xdr:cNvSpPr>
      </xdr:nvSpPr>
      <xdr:spPr bwMode="auto">
        <a:xfrm>
          <a:off x="706755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9050" cy="9525"/>
    <xdr:sp macro="" textlink="">
      <xdr:nvSpPr>
        <xdr:cNvPr id="1380" name="AutoShape 105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19050" cy="9525"/>
    <xdr:sp macro="" textlink="">
      <xdr:nvSpPr>
        <xdr:cNvPr id="1381" name="AutoShape 106" descr="spacer gif1"/>
        <xdr:cNvSpPr>
          <a:spLocks noChangeAspect="1" noChangeArrowheads="1"/>
        </xdr:cNvSpPr>
      </xdr:nvSpPr>
      <xdr:spPr bwMode="auto">
        <a:xfrm>
          <a:off x="8353425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19050" cy="9525"/>
    <xdr:sp macro="" textlink="">
      <xdr:nvSpPr>
        <xdr:cNvPr id="1382" name="AutoShape 109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9525" cy="9525"/>
    <xdr:sp macro="" textlink="">
      <xdr:nvSpPr>
        <xdr:cNvPr id="1383" name="AutoShape 110" descr="spacer gif1"/>
        <xdr:cNvSpPr>
          <a:spLocks noChangeAspect="1" noChangeArrowheads="1"/>
        </xdr:cNvSpPr>
      </xdr:nvSpPr>
      <xdr:spPr bwMode="auto">
        <a:xfrm>
          <a:off x="706755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19050" cy="9525"/>
    <xdr:sp macro="" textlink="">
      <xdr:nvSpPr>
        <xdr:cNvPr id="1384" name="AutoShape 111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19050" cy="9525"/>
    <xdr:sp macro="" textlink="">
      <xdr:nvSpPr>
        <xdr:cNvPr id="1385" name="AutoShape 112" descr="spacer gif1"/>
        <xdr:cNvSpPr>
          <a:spLocks noChangeAspect="1" noChangeArrowheads="1"/>
        </xdr:cNvSpPr>
      </xdr:nvSpPr>
      <xdr:spPr bwMode="auto">
        <a:xfrm>
          <a:off x="8353425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19050" cy="9525"/>
    <xdr:sp macro="" textlink="">
      <xdr:nvSpPr>
        <xdr:cNvPr id="1386" name="AutoShape 115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9525" cy="9525"/>
    <xdr:sp macro="" textlink="">
      <xdr:nvSpPr>
        <xdr:cNvPr id="1387" name="AutoShape 116" descr="spacer gif1"/>
        <xdr:cNvSpPr>
          <a:spLocks noChangeAspect="1" noChangeArrowheads="1"/>
        </xdr:cNvSpPr>
      </xdr:nvSpPr>
      <xdr:spPr bwMode="auto">
        <a:xfrm>
          <a:off x="706755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19050" cy="9525"/>
    <xdr:sp macro="" textlink="">
      <xdr:nvSpPr>
        <xdr:cNvPr id="1388" name="AutoShape 117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19050" cy="9525"/>
    <xdr:sp macro="" textlink="">
      <xdr:nvSpPr>
        <xdr:cNvPr id="1389" name="AutoShape 118" descr="spacer gif1"/>
        <xdr:cNvSpPr>
          <a:spLocks noChangeAspect="1" noChangeArrowheads="1"/>
        </xdr:cNvSpPr>
      </xdr:nvSpPr>
      <xdr:spPr bwMode="auto">
        <a:xfrm>
          <a:off x="8353425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19050" cy="9525"/>
    <xdr:sp macro="" textlink="">
      <xdr:nvSpPr>
        <xdr:cNvPr id="1390" name="AutoShape 121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9525" cy="9525"/>
    <xdr:sp macro="" textlink="">
      <xdr:nvSpPr>
        <xdr:cNvPr id="1391" name="AutoShape 122" descr="spacer gif1"/>
        <xdr:cNvSpPr>
          <a:spLocks noChangeAspect="1" noChangeArrowheads="1"/>
        </xdr:cNvSpPr>
      </xdr:nvSpPr>
      <xdr:spPr bwMode="auto">
        <a:xfrm>
          <a:off x="706755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19050" cy="9525"/>
    <xdr:sp macro="" textlink="">
      <xdr:nvSpPr>
        <xdr:cNvPr id="1392" name="AutoShape 123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19050" cy="9525"/>
    <xdr:sp macro="" textlink="">
      <xdr:nvSpPr>
        <xdr:cNvPr id="1393" name="AutoShape 124" descr="spacer gif1"/>
        <xdr:cNvSpPr>
          <a:spLocks noChangeAspect="1" noChangeArrowheads="1"/>
        </xdr:cNvSpPr>
      </xdr:nvSpPr>
      <xdr:spPr bwMode="auto">
        <a:xfrm>
          <a:off x="8353425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19050" cy="9525"/>
    <xdr:sp macro="" textlink="">
      <xdr:nvSpPr>
        <xdr:cNvPr id="1394" name="AutoShape 127" descr="spacer gif1"/>
        <xdr:cNvSpPr>
          <a:spLocks noChangeAspect="1" noChangeArrowheads="1"/>
        </xdr:cNvSpPr>
      </xdr:nvSpPr>
      <xdr:spPr bwMode="auto">
        <a:xfrm>
          <a:off x="42291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9525" cy="9525"/>
    <xdr:sp macro="" textlink="">
      <xdr:nvSpPr>
        <xdr:cNvPr id="1395" name="AutoShape 128" descr="spacer gif1"/>
        <xdr:cNvSpPr>
          <a:spLocks noChangeAspect="1" noChangeArrowheads="1"/>
        </xdr:cNvSpPr>
      </xdr:nvSpPr>
      <xdr:spPr bwMode="auto">
        <a:xfrm>
          <a:off x="706755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1396" name="AutoShape 129" descr="spacer gif1"/>
        <xdr:cNvSpPr>
          <a:spLocks noChangeAspect="1" noChangeArrowheads="1"/>
        </xdr:cNvSpPr>
      </xdr:nvSpPr>
      <xdr:spPr bwMode="auto">
        <a:xfrm>
          <a:off x="7677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19050" cy="9525"/>
    <xdr:sp macro="" textlink="">
      <xdr:nvSpPr>
        <xdr:cNvPr id="1397" name="AutoShape 130" descr="spacer gif1"/>
        <xdr:cNvSpPr>
          <a:spLocks noChangeAspect="1" noChangeArrowheads="1"/>
        </xdr:cNvSpPr>
      </xdr:nvSpPr>
      <xdr:spPr bwMode="auto">
        <a:xfrm>
          <a:off x="8353425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19050" cy="9525"/>
    <xdr:sp macro="" textlink="">
      <xdr:nvSpPr>
        <xdr:cNvPr id="1398" name="AutoShape 133" descr="spacer gif1"/>
        <xdr:cNvSpPr>
          <a:spLocks noChangeAspect="1" noChangeArrowheads="1"/>
        </xdr:cNvSpPr>
      </xdr:nvSpPr>
      <xdr:spPr bwMode="auto">
        <a:xfrm>
          <a:off x="422910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9525" cy="9525"/>
    <xdr:sp macro="" textlink="">
      <xdr:nvSpPr>
        <xdr:cNvPr id="1399" name="AutoShape 134" descr="spacer gif1"/>
        <xdr:cNvSpPr>
          <a:spLocks noChangeAspect="1" noChangeArrowheads="1"/>
        </xdr:cNvSpPr>
      </xdr:nvSpPr>
      <xdr:spPr bwMode="auto">
        <a:xfrm>
          <a:off x="706755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19050" cy="9525"/>
    <xdr:sp macro="" textlink="">
      <xdr:nvSpPr>
        <xdr:cNvPr id="1400" name="AutoShape 135" descr="spacer gif1"/>
        <xdr:cNvSpPr>
          <a:spLocks noChangeAspect="1" noChangeArrowheads="1"/>
        </xdr:cNvSpPr>
      </xdr:nvSpPr>
      <xdr:spPr bwMode="auto">
        <a:xfrm>
          <a:off x="76771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31</xdr:row>
      <xdr:rowOff>0</xdr:rowOff>
    </xdr:from>
    <xdr:ext cx="19050" cy="9525"/>
    <xdr:sp macro="" textlink="">
      <xdr:nvSpPr>
        <xdr:cNvPr id="1401" name="AutoShape 136" descr="spacer gif1"/>
        <xdr:cNvSpPr>
          <a:spLocks noChangeAspect="1" noChangeArrowheads="1"/>
        </xdr:cNvSpPr>
      </xdr:nvSpPr>
      <xdr:spPr bwMode="auto">
        <a:xfrm>
          <a:off x="8353425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120</xdr:row>
      <xdr:rowOff>0</xdr:rowOff>
    </xdr:from>
    <xdr:to>
      <xdr:col>3</xdr:col>
      <xdr:colOff>19050</xdr:colOff>
      <xdr:row>120</xdr:row>
      <xdr:rowOff>9525</xdr:rowOff>
    </xdr:to>
    <xdr:sp macro="" textlink="">
      <xdr:nvSpPr>
        <xdr:cNvPr id="1402" name="AutoShape 91" descr="spacer gif1"/>
        <xdr:cNvSpPr>
          <a:spLocks noChangeAspect="1" noChangeArrowheads="1"/>
        </xdr:cNvSpPr>
      </xdr:nvSpPr>
      <xdr:spPr bwMode="auto">
        <a:xfrm>
          <a:off x="4229100" y="886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9525</xdr:colOff>
      <xdr:row>120</xdr:row>
      <xdr:rowOff>9525</xdr:rowOff>
    </xdr:to>
    <xdr:sp macro="" textlink="">
      <xdr:nvSpPr>
        <xdr:cNvPr id="1403" name="AutoShape 92" descr="spacer gif1"/>
        <xdr:cNvSpPr>
          <a:spLocks noChangeAspect="1" noChangeArrowheads="1"/>
        </xdr:cNvSpPr>
      </xdr:nvSpPr>
      <xdr:spPr bwMode="auto">
        <a:xfrm>
          <a:off x="4229100" y="886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19050</xdr:colOff>
      <xdr:row>120</xdr:row>
      <xdr:rowOff>9525</xdr:rowOff>
    </xdr:to>
    <xdr:sp macro="" textlink="">
      <xdr:nvSpPr>
        <xdr:cNvPr id="1404" name="AutoShape 93" descr="spacer gif1"/>
        <xdr:cNvSpPr>
          <a:spLocks noChangeAspect="1" noChangeArrowheads="1"/>
        </xdr:cNvSpPr>
      </xdr:nvSpPr>
      <xdr:spPr bwMode="auto">
        <a:xfrm>
          <a:off x="7067550" y="886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19050</xdr:colOff>
      <xdr:row>120</xdr:row>
      <xdr:rowOff>9525</xdr:rowOff>
    </xdr:to>
    <xdr:sp macro="" textlink="">
      <xdr:nvSpPr>
        <xdr:cNvPr id="1405" name="AutoShape 94" descr="spacer gif1"/>
        <xdr:cNvSpPr>
          <a:spLocks noChangeAspect="1" noChangeArrowheads="1"/>
        </xdr:cNvSpPr>
      </xdr:nvSpPr>
      <xdr:spPr bwMode="auto">
        <a:xfrm>
          <a:off x="7677150" y="886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120</xdr:row>
      <xdr:rowOff>0</xdr:rowOff>
    </xdr:from>
    <xdr:ext cx="19050" cy="9525"/>
    <xdr:sp macro="" textlink="">
      <xdr:nvSpPr>
        <xdr:cNvPr id="1406" name="AutoShape 91" descr="spacer gif1"/>
        <xdr:cNvSpPr>
          <a:spLocks noChangeAspect="1" noChangeArrowheads="1"/>
        </xdr:cNvSpPr>
      </xdr:nvSpPr>
      <xdr:spPr bwMode="auto">
        <a:xfrm>
          <a:off x="4229100" y="886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120</xdr:row>
      <xdr:rowOff>0</xdr:rowOff>
    </xdr:from>
    <xdr:ext cx="9525" cy="9525"/>
    <xdr:sp macro="" textlink="">
      <xdr:nvSpPr>
        <xdr:cNvPr id="1407" name="AutoShape 92" descr="spacer gif1"/>
        <xdr:cNvSpPr>
          <a:spLocks noChangeAspect="1" noChangeArrowheads="1"/>
        </xdr:cNvSpPr>
      </xdr:nvSpPr>
      <xdr:spPr bwMode="auto">
        <a:xfrm>
          <a:off x="7067550" y="886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19050" cy="9525"/>
    <xdr:sp macro="" textlink="">
      <xdr:nvSpPr>
        <xdr:cNvPr id="1408" name="AutoShape 93" descr="spacer gif1"/>
        <xdr:cNvSpPr>
          <a:spLocks noChangeAspect="1" noChangeArrowheads="1"/>
        </xdr:cNvSpPr>
      </xdr:nvSpPr>
      <xdr:spPr bwMode="auto">
        <a:xfrm>
          <a:off x="7677150" y="886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120</xdr:row>
      <xdr:rowOff>0</xdr:rowOff>
    </xdr:from>
    <xdr:ext cx="19050" cy="9525"/>
    <xdr:sp macro="" textlink="">
      <xdr:nvSpPr>
        <xdr:cNvPr id="1409" name="AutoShape 94" descr="spacer gif1"/>
        <xdr:cNvSpPr>
          <a:spLocks noChangeAspect="1" noChangeArrowheads="1"/>
        </xdr:cNvSpPr>
      </xdr:nvSpPr>
      <xdr:spPr bwMode="auto">
        <a:xfrm>
          <a:off x="8353425" y="886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19050" cy="9525"/>
    <xdr:sp macro="" textlink="">
      <xdr:nvSpPr>
        <xdr:cNvPr id="1410" name="AutoShape 97" descr="spacer gif1"/>
        <xdr:cNvSpPr>
          <a:spLocks noChangeAspect="1" noChangeArrowheads="1"/>
        </xdr:cNvSpPr>
      </xdr:nvSpPr>
      <xdr:spPr bwMode="auto">
        <a:xfrm>
          <a:off x="4229100" y="886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120</xdr:row>
      <xdr:rowOff>0</xdr:rowOff>
    </xdr:from>
    <xdr:ext cx="9525" cy="9525"/>
    <xdr:sp macro="" textlink="">
      <xdr:nvSpPr>
        <xdr:cNvPr id="1411" name="AutoShape 98" descr="spacer gif1"/>
        <xdr:cNvSpPr>
          <a:spLocks noChangeAspect="1" noChangeArrowheads="1"/>
        </xdr:cNvSpPr>
      </xdr:nvSpPr>
      <xdr:spPr bwMode="auto">
        <a:xfrm>
          <a:off x="7067550" y="886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19050" cy="9525"/>
    <xdr:sp macro="" textlink="">
      <xdr:nvSpPr>
        <xdr:cNvPr id="1412" name="AutoShape 99" descr="spacer gif1"/>
        <xdr:cNvSpPr>
          <a:spLocks noChangeAspect="1" noChangeArrowheads="1"/>
        </xdr:cNvSpPr>
      </xdr:nvSpPr>
      <xdr:spPr bwMode="auto">
        <a:xfrm>
          <a:off x="7677150" y="886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120</xdr:row>
      <xdr:rowOff>0</xdr:rowOff>
    </xdr:from>
    <xdr:ext cx="19050" cy="9525"/>
    <xdr:sp macro="" textlink="">
      <xdr:nvSpPr>
        <xdr:cNvPr id="1413" name="AutoShape 100" descr="spacer gif1"/>
        <xdr:cNvSpPr>
          <a:spLocks noChangeAspect="1" noChangeArrowheads="1"/>
        </xdr:cNvSpPr>
      </xdr:nvSpPr>
      <xdr:spPr bwMode="auto">
        <a:xfrm>
          <a:off x="8353425" y="886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14</xdr:row>
      <xdr:rowOff>0</xdr:rowOff>
    </xdr:from>
    <xdr:to>
      <xdr:col>3</xdr:col>
      <xdr:colOff>19050</xdr:colOff>
      <xdr:row>14</xdr:row>
      <xdr:rowOff>9525</xdr:rowOff>
    </xdr:to>
    <xdr:sp macro="" textlink="">
      <xdr:nvSpPr>
        <xdr:cNvPr id="1414" name="AutoShape 7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9525</xdr:colOff>
      <xdr:row>14</xdr:row>
      <xdr:rowOff>9525</xdr:rowOff>
    </xdr:to>
    <xdr:sp macro="" textlink="">
      <xdr:nvSpPr>
        <xdr:cNvPr id="1415" name="AutoShape 8" descr="spacer gif1"/>
        <xdr:cNvSpPr>
          <a:spLocks noChangeAspect="1" noChangeArrowheads="1"/>
        </xdr:cNvSpPr>
      </xdr:nvSpPr>
      <xdr:spPr bwMode="auto">
        <a:xfrm>
          <a:off x="422910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19050</xdr:colOff>
      <xdr:row>14</xdr:row>
      <xdr:rowOff>9525</xdr:rowOff>
    </xdr:to>
    <xdr:sp macro="" textlink="">
      <xdr:nvSpPr>
        <xdr:cNvPr id="1416" name="AutoShape 9" descr="spacer gif1"/>
        <xdr:cNvSpPr>
          <a:spLocks noChangeAspect="1" noChangeArrowheads="1"/>
        </xdr:cNvSpPr>
      </xdr:nvSpPr>
      <xdr:spPr bwMode="auto">
        <a:xfrm>
          <a:off x="70675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19050</xdr:colOff>
      <xdr:row>14</xdr:row>
      <xdr:rowOff>9525</xdr:rowOff>
    </xdr:to>
    <xdr:sp macro="" textlink="">
      <xdr:nvSpPr>
        <xdr:cNvPr id="1417" name="AutoShape 10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19050</xdr:colOff>
      <xdr:row>15</xdr:row>
      <xdr:rowOff>9525</xdr:rowOff>
    </xdr:to>
    <xdr:sp macro="" textlink="">
      <xdr:nvSpPr>
        <xdr:cNvPr id="1418" name="AutoShape 13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9525</xdr:colOff>
      <xdr:row>15</xdr:row>
      <xdr:rowOff>9525</xdr:rowOff>
    </xdr:to>
    <xdr:sp macro="" textlink="">
      <xdr:nvSpPr>
        <xdr:cNvPr id="1419" name="AutoShape 14" descr="spacer gif1"/>
        <xdr:cNvSpPr>
          <a:spLocks noChangeAspect="1" noChangeArrowheads="1"/>
        </xdr:cNvSpPr>
      </xdr:nvSpPr>
      <xdr:spPr bwMode="auto">
        <a:xfrm>
          <a:off x="422910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19050</xdr:colOff>
      <xdr:row>15</xdr:row>
      <xdr:rowOff>9525</xdr:rowOff>
    </xdr:to>
    <xdr:sp macro="" textlink="">
      <xdr:nvSpPr>
        <xdr:cNvPr id="1420" name="AutoShape 15" descr="spacer gif1"/>
        <xdr:cNvSpPr>
          <a:spLocks noChangeAspect="1" noChangeArrowheads="1"/>
        </xdr:cNvSpPr>
      </xdr:nvSpPr>
      <xdr:spPr bwMode="auto">
        <a:xfrm>
          <a:off x="70675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19050</xdr:colOff>
      <xdr:row>15</xdr:row>
      <xdr:rowOff>9525</xdr:rowOff>
    </xdr:to>
    <xdr:sp macro="" textlink="">
      <xdr:nvSpPr>
        <xdr:cNvPr id="1421" name="AutoShape 16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</xdr:colOff>
      <xdr:row>16</xdr:row>
      <xdr:rowOff>9525</xdr:rowOff>
    </xdr:to>
    <xdr:sp macro="" textlink="">
      <xdr:nvSpPr>
        <xdr:cNvPr id="1422" name="AutoShape 19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9525</xdr:colOff>
      <xdr:row>16</xdr:row>
      <xdr:rowOff>9525</xdr:rowOff>
    </xdr:to>
    <xdr:sp macro="" textlink="">
      <xdr:nvSpPr>
        <xdr:cNvPr id="1423" name="AutoShape 20" descr="spacer gif1"/>
        <xdr:cNvSpPr>
          <a:spLocks noChangeAspect="1" noChangeArrowheads="1"/>
        </xdr:cNvSpPr>
      </xdr:nvSpPr>
      <xdr:spPr bwMode="auto">
        <a:xfrm>
          <a:off x="422910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19050</xdr:colOff>
      <xdr:row>16</xdr:row>
      <xdr:rowOff>9525</xdr:rowOff>
    </xdr:to>
    <xdr:sp macro="" textlink="">
      <xdr:nvSpPr>
        <xdr:cNvPr id="1424" name="AutoShape 21" descr="spacer gif1"/>
        <xdr:cNvSpPr>
          <a:spLocks noChangeAspect="1" noChangeArrowheads="1"/>
        </xdr:cNvSpPr>
      </xdr:nvSpPr>
      <xdr:spPr bwMode="auto">
        <a:xfrm>
          <a:off x="70675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19050</xdr:colOff>
      <xdr:row>16</xdr:row>
      <xdr:rowOff>9525</xdr:rowOff>
    </xdr:to>
    <xdr:sp macro="" textlink="">
      <xdr:nvSpPr>
        <xdr:cNvPr id="1425" name="AutoShape 22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19050</xdr:colOff>
      <xdr:row>17</xdr:row>
      <xdr:rowOff>9525</xdr:rowOff>
    </xdr:to>
    <xdr:sp macro="" textlink="">
      <xdr:nvSpPr>
        <xdr:cNvPr id="1426" name="AutoShape 25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sp macro="" textlink="">
      <xdr:nvSpPr>
        <xdr:cNvPr id="1427" name="AutoShape 26" descr="spacer gif1"/>
        <xdr:cNvSpPr>
          <a:spLocks noChangeAspect="1" noChangeArrowheads="1"/>
        </xdr:cNvSpPr>
      </xdr:nvSpPr>
      <xdr:spPr bwMode="auto">
        <a:xfrm>
          <a:off x="422910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19050</xdr:colOff>
      <xdr:row>17</xdr:row>
      <xdr:rowOff>9525</xdr:rowOff>
    </xdr:to>
    <xdr:sp macro="" textlink="">
      <xdr:nvSpPr>
        <xdr:cNvPr id="1428" name="AutoShape 27" descr="spacer gif1"/>
        <xdr:cNvSpPr>
          <a:spLocks noChangeAspect="1" noChangeArrowheads="1"/>
        </xdr:cNvSpPr>
      </xdr:nvSpPr>
      <xdr:spPr bwMode="auto">
        <a:xfrm>
          <a:off x="70675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19050</xdr:colOff>
      <xdr:row>17</xdr:row>
      <xdr:rowOff>9525</xdr:rowOff>
    </xdr:to>
    <xdr:sp macro="" textlink="">
      <xdr:nvSpPr>
        <xdr:cNvPr id="1429" name="AutoShape 28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</xdr:colOff>
      <xdr:row>18</xdr:row>
      <xdr:rowOff>9525</xdr:rowOff>
    </xdr:to>
    <xdr:sp macro="" textlink="">
      <xdr:nvSpPr>
        <xdr:cNvPr id="1430" name="AutoShape 31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sp macro="" textlink="">
      <xdr:nvSpPr>
        <xdr:cNvPr id="1431" name="AutoShape 32" descr="spacer gif1"/>
        <xdr:cNvSpPr>
          <a:spLocks noChangeAspect="1" noChangeArrowheads="1"/>
        </xdr:cNvSpPr>
      </xdr:nvSpPr>
      <xdr:spPr bwMode="auto">
        <a:xfrm>
          <a:off x="422910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19050</xdr:colOff>
      <xdr:row>18</xdr:row>
      <xdr:rowOff>9525</xdr:rowOff>
    </xdr:to>
    <xdr:sp macro="" textlink="">
      <xdr:nvSpPr>
        <xdr:cNvPr id="1432" name="AutoShape 33" descr="spacer gif1"/>
        <xdr:cNvSpPr>
          <a:spLocks noChangeAspect="1" noChangeArrowheads="1"/>
        </xdr:cNvSpPr>
      </xdr:nvSpPr>
      <xdr:spPr bwMode="auto">
        <a:xfrm>
          <a:off x="70675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</xdr:colOff>
      <xdr:row>18</xdr:row>
      <xdr:rowOff>9525</xdr:rowOff>
    </xdr:to>
    <xdr:sp macro="" textlink="">
      <xdr:nvSpPr>
        <xdr:cNvPr id="1433" name="AutoShape 34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19050</xdr:colOff>
      <xdr:row>19</xdr:row>
      <xdr:rowOff>9525</xdr:rowOff>
    </xdr:to>
    <xdr:sp macro="" textlink="">
      <xdr:nvSpPr>
        <xdr:cNvPr id="1434" name="AutoShape 37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</xdr:colOff>
      <xdr:row>19</xdr:row>
      <xdr:rowOff>9525</xdr:rowOff>
    </xdr:to>
    <xdr:sp macro="" textlink="">
      <xdr:nvSpPr>
        <xdr:cNvPr id="1435" name="AutoShape 38" descr="spacer gif1"/>
        <xdr:cNvSpPr>
          <a:spLocks noChangeAspect="1" noChangeArrowheads="1"/>
        </xdr:cNvSpPr>
      </xdr:nvSpPr>
      <xdr:spPr bwMode="auto">
        <a:xfrm>
          <a:off x="422910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19050</xdr:colOff>
      <xdr:row>19</xdr:row>
      <xdr:rowOff>9525</xdr:rowOff>
    </xdr:to>
    <xdr:sp macro="" textlink="">
      <xdr:nvSpPr>
        <xdr:cNvPr id="1436" name="AutoShape 39" descr="spacer gif1"/>
        <xdr:cNvSpPr>
          <a:spLocks noChangeAspect="1" noChangeArrowheads="1"/>
        </xdr:cNvSpPr>
      </xdr:nvSpPr>
      <xdr:spPr bwMode="auto">
        <a:xfrm>
          <a:off x="70675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sp macro="" textlink="">
      <xdr:nvSpPr>
        <xdr:cNvPr id="1437" name="AutoShape 40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</xdr:colOff>
      <xdr:row>20</xdr:row>
      <xdr:rowOff>9525</xdr:rowOff>
    </xdr:to>
    <xdr:sp macro="" textlink="">
      <xdr:nvSpPr>
        <xdr:cNvPr id="1438" name="AutoShape 43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9525</xdr:colOff>
      <xdr:row>20</xdr:row>
      <xdr:rowOff>9525</xdr:rowOff>
    </xdr:to>
    <xdr:sp macro="" textlink="">
      <xdr:nvSpPr>
        <xdr:cNvPr id="1439" name="AutoShape 44" descr="spacer gif1"/>
        <xdr:cNvSpPr>
          <a:spLocks noChangeAspect="1" noChangeArrowheads="1"/>
        </xdr:cNvSpPr>
      </xdr:nvSpPr>
      <xdr:spPr bwMode="auto">
        <a:xfrm>
          <a:off x="422910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19050</xdr:colOff>
      <xdr:row>20</xdr:row>
      <xdr:rowOff>9525</xdr:rowOff>
    </xdr:to>
    <xdr:sp macro="" textlink="">
      <xdr:nvSpPr>
        <xdr:cNvPr id="1440" name="AutoShape 45" descr="spacer gif1"/>
        <xdr:cNvSpPr>
          <a:spLocks noChangeAspect="1" noChangeArrowheads="1"/>
        </xdr:cNvSpPr>
      </xdr:nvSpPr>
      <xdr:spPr bwMode="auto">
        <a:xfrm>
          <a:off x="70675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sp macro="" textlink="">
      <xdr:nvSpPr>
        <xdr:cNvPr id="1441" name="AutoShape 46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</xdr:colOff>
      <xdr:row>21</xdr:row>
      <xdr:rowOff>9525</xdr:rowOff>
    </xdr:to>
    <xdr:sp macro="" textlink="">
      <xdr:nvSpPr>
        <xdr:cNvPr id="1442" name="AutoShape 49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9525</xdr:rowOff>
    </xdr:to>
    <xdr:sp macro="" textlink="">
      <xdr:nvSpPr>
        <xdr:cNvPr id="1443" name="AutoShape 50" descr="spacer gif1"/>
        <xdr:cNvSpPr>
          <a:spLocks noChangeAspect="1" noChangeArrowheads="1"/>
        </xdr:cNvSpPr>
      </xdr:nvSpPr>
      <xdr:spPr bwMode="auto">
        <a:xfrm>
          <a:off x="422910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19050</xdr:colOff>
      <xdr:row>21</xdr:row>
      <xdr:rowOff>9525</xdr:rowOff>
    </xdr:to>
    <xdr:sp macro="" textlink="">
      <xdr:nvSpPr>
        <xdr:cNvPr id="1444" name="AutoShape 51" descr="spacer gif1"/>
        <xdr:cNvSpPr>
          <a:spLocks noChangeAspect="1" noChangeArrowheads="1"/>
        </xdr:cNvSpPr>
      </xdr:nvSpPr>
      <xdr:spPr bwMode="auto">
        <a:xfrm>
          <a:off x="70675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19050</xdr:colOff>
      <xdr:row>21</xdr:row>
      <xdr:rowOff>9525</xdr:rowOff>
    </xdr:to>
    <xdr:sp macro="" textlink="">
      <xdr:nvSpPr>
        <xdr:cNvPr id="1445" name="AutoShape 52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19050</xdr:colOff>
      <xdr:row>53</xdr:row>
      <xdr:rowOff>9525</xdr:rowOff>
    </xdr:to>
    <xdr:sp macro="" textlink="">
      <xdr:nvSpPr>
        <xdr:cNvPr id="1446" name="AutoShape 55" descr="spacer gif1"/>
        <xdr:cNvSpPr>
          <a:spLocks noChangeAspect="1" noChangeArrowheads="1"/>
        </xdr:cNvSpPr>
      </xdr:nvSpPr>
      <xdr:spPr bwMode="auto">
        <a:xfrm>
          <a:off x="4229100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53</xdr:row>
      <xdr:rowOff>0</xdr:rowOff>
    </xdr:from>
    <xdr:to>
      <xdr:col>3</xdr:col>
      <xdr:colOff>9525</xdr:colOff>
      <xdr:row>53</xdr:row>
      <xdr:rowOff>9525</xdr:rowOff>
    </xdr:to>
    <xdr:sp macro="" textlink="">
      <xdr:nvSpPr>
        <xdr:cNvPr id="1447" name="AutoShape 56" descr="spacer gif1"/>
        <xdr:cNvSpPr>
          <a:spLocks noChangeAspect="1" noChangeArrowheads="1"/>
        </xdr:cNvSpPr>
      </xdr:nvSpPr>
      <xdr:spPr bwMode="auto">
        <a:xfrm>
          <a:off x="4229100" y="810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53</xdr:row>
      <xdr:rowOff>0</xdr:rowOff>
    </xdr:from>
    <xdr:to>
      <xdr:col>4</xdr:col>
      <xdr:colOff>19050</xdr:colOff>
      <xdr:row>53</xdr:row>
      <xdr:rowOff>9525</xdr:rowOff>
    </xdr:to>
    <xdr:sp macro="" textlink="">
      <xdr:nvSpPr>
        <xdr:cNvPr id="1448" name="AutoShape 57" descr="spacer gif1"/>
        <xdr:cNvSpPr>
          <a:spLocks noChangeAspect="1" noChangeArrowheads="1"/>
        </xdr:cNvSpPr>
      </xdr:nvSpPr>
      <xdr:spPr bwMode="auto">
        <a:xfrm>
          <a:off x="7067550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19050</xdr:colOff>
      <xdr:row>53</xdr:row>
      <xdr:rowOff>9525</xdr:rowOff>
    </xdr:to>
    <xdr:sp macro="" textlink="">
      <xdr:nvSpPr>
        <xdr:cNvPr id="1449" name="AutoShape 58" descr="spacer gif1"/>
        <xdr:cNvSpPr>
          <a:spLocks noChangeAspect="1" noChangeArrowheads="1"/>
        </xdr:cNvSpPr>
      </xdr:nvSpPr>
      <xdr:spPr bwMode="auto">
        <a:xfrm>
          <a:off x="7677150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</xdr:colOff>
      <xdr:row>22</xdr:row>
      <xdr:rowOff>9525</xdr:rowOff>
    </xdr:to>
    <xdr:sp macro="" textlink="">
      <xdr:nvSpPr>
        <xdr:cNvPr id="1450" name="AutoShape 61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sp macro="" textlink="">
      <xdr:nvSpPr>
        <xdr:cNvPr id="1451" name="AutoShape 62" descr="spacer gif1"/>
        <xdr:cNvSpPr>
          <a:spLocks noChangeAspect="1" noChangeArrowheads="1"/>
        </xdr:cNvSpPr>
      </xdr:nvSpPr>
      <xdr:spPr bwMode="auto">
        <a:xfrm>
          <a:off x="422910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9525</xdr:rowOff>
    </xdr:to>
    <xdr:sp macro="" textlink="">
      <xdr:nvSpPr>
        <xdr:cNvPr id="1452" name="AutoShape 63" descr="spacer gif1"/>
        <xdr:cNvSpPr>
          <a:spLocks noChangeAspect="1" noChangeArrowheads="1"/>
        </xdr:cNvSpPr>
      </xdr:nvSpPr>
      <xdr:spPr bwMode="auto">
        <a:xfrm>
          <a:off x="70675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19050</xdr:colOff>
      <xdr:row>22</xdr:row>
      <xdr:rowOff>9525</xdr:rowOff>
    </xdr:to>
    <xdr:sp macro="" textlink="">
      <xdr:nvSpPr>
        <xdr:cNvPr id="1453" name="AutoShape 64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</xdr:colOff>
      <xdr:row>23</xdr:row>
      <xdr:rowOff>9525</xdr:rowOff>
    </xdr:to>
    <xdr:sp macro="" textlink="">
      <xdr:nvSpPr>
        <xdr:cNvPr id="1454" name="AutoShape 67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9525</xdr:colOff>
      <xdr:row>23</xdr:row>
      <xdr:rowOff>9525</xdr:rowOff>
    </xdr:to>
    <xdr:sp macro="" textlink="">
      <xdr:nvSpPr>
        <xdr:cNvPr id="1455" name="AutoShape 68" descr="spacer gif1"/>
        <xdr:cNvSpPr>
          <a:spLocks noChangeAspect="1" noChangeArrowheads="1"/>
        </xdr:cNvSpPr>
      </xdr:nvSpPr>
      <xdr:spPr bwMode="auto">
        <a:xfrm>
          <a:off x="422910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19050</xdr:colOff>
      <xdr:row>23</xdr:row>
      <xdr:rowOff>9525</xdr:rowOff>
    </xdr:to>
    <xdr:sp macro="" textlink="">
      <xdr:nvSpPr>
        <xdr:cNvPr id="1456" name="AutoShape 69" descr="spacer gif1"/>
        <xdr:cNvSpPr>
          <a:spLocks noChangeAspect="1" noChangeArrowheads="1"/>
        </xdr:cNvSpPr>
      </xdr:nvSpPr>
      <xdr:spPr bwMode="auto">
        <a:xfrm>
          <a:off x="70675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19050</xdr:colOff>
      <xdr:row>23</xdr:row>
      <xdr:rowOff>9525</xdr:rowOff>
    </xdr:to>
    <xdr:sp macro="" textlink="">
      <xdr:nvSpPr>
        <xdr:cNvPr id="1457" name="AutoShape 70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19050</xdr:colOff>
      <xdr:row>24</xdr:row>
      <xdr:rowOff>9525</xdr:rowOff>
    </xdr:to>
    <xdr:sp macro="" textlink="">
      <xdr:nvSpPr>
        <xdr:cNvPr id="1458" name="AutoShape 73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sp macro="" textlink="">
      <xdr:nvSpPr>
        <xdr:cNvPr id="1459" name="AutoShape 74" descr="spacer gif1"/>
        <xdr:cNvSpPr>
          <a:spLocks noChangeAspect="1" noChangeArrowheads="1"/>
        </xdr:cNvSpPr>
      </xdr:nvSpPr>
      <xdr:spPr bwMode="auto">
        <a:xfrm>
          <a:off x="422910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19050</xdr:colOff>
      <xdr:row>24</xdr:row>
      <xdr:rowOff>9525</xdr:rowOff>
    </xdr:to>
    <xdr:sp macro="" textlink="">
      <xdr:nvSpPr>
        <xdr:cNvPr id="1460" name="AutoShape 75" descr="spacer gif1"/>
        <xdr:cNvSpPr>
          <a:spLocks noChangeAspect="1" noChangeArrowheads="1"/>
        </xdr:cNvSpPr>
      </xdr:nvSpPr>
      <xdr:spPr bwMode="auto">
        <a:xfrm>
          <a:off x="70675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19050</xdr:colOff>
      <xdr:row>24</xdr:row>
      <xdr:rowOff>9525</xdr:rowOff>
    </xdr:to>
    <xdr:sp macro="" textlink="">
      <xdr:nvSpPr>
        <xdr:cNvPr id="1461" name="AutoShape 76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19050</xdr:colOff>
      <xdr:row>24</xdr:row>
      <xdr:rowOff>9525</xdr:rowOff>
    </xdr:to>
    <xdr:sp macro="" textlink="">
      <xdr:nvSpPr>
        <xdr:cNvPr id="1462" name="AutoShape 79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sp macro="" textlink="">
      <xdr:nvSpPr>
        <xdr:cNvPr id="1463" name="AutoShape 80" descr="spacer gif1"/>
        <xdr:cNvSpPr>
          <a:spLocks noChangeAspect="1" noChangeArrowheads="1"/>
        </xdr:cNvSpPr>
      </xdr:nvSpPr>
      <xdr:spPr bwMode="auto">
        <a:xfrm>
          <a:off x="422910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19050</xdr:colOff>
      <xdr:row>24</xdr:row>
      <xdr:rowOff>9525</xdr:rowOff>
    </xdr:to>
    <xdr:sp macro="" textlink="">
      <xdr:nvSpPr>
        <xdr:cNvPr id="1464" name="AutoShape 81" descr="spacer gif1"/>
        <xdr:cNvSpPr>
          <a:spLocks noChangeAspect="1" noChangeArrowheads="1"/>
        </xdr:cNvSpPr>
      </xdr:nvSpPr>
      <xdr:spPr bwMode="auto">
        <a:xfrm>
          <a:off x="70675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19050</xdr:colOff>
      <xdr:row>24</xdr:row>
      <xdr:rowOff>9525</xdr:rowOff>
    </xdr:to>
    <xdr:sp macro="" textlink="">
      <xdr:nvSpPr>
        <xdr:cNvPr id="1465" name="AutoShape 82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19050</xdr:colOff>
      <xdr:row>25</xdr:row>
      <xdr:rowOff>9525</xdr:rowOff>
    </xdr:to>
    <xdr:sp macro="" textlink="">
      <xdr:nvSpPr>
        <xdr:cNvPr id="1466" name="AutoShape 85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9525</xdr:colOff>
      <xdr:row>25</xdr:row>
      <xdr:rowOff>9525</xdr:rowOff>
    </xdr:to>
    <xdr:sp macro="" textlink="">
      <xdr:nvSpPr>
        <xdr:cNvPr id="1467" name="AutoShape 86" descr="spacer gif1"/>
        <xdr:cNvSpPr>
          <a:spLocks noChangeAspect="1" noChangeArrowheads="1"/>
        </xdr:cNvSpPr>
      </xdr:nvSpPr>
      <xdr:spPr bwMode="auto">
        <a:xfrm>
          <a:off x="422910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19050</xdr:colOff>
      <xdr:row>25</xdr:row>
      <xdr:rowOff>9525</xdr:rowOff>
    </xdr:to>
    <xdr:sp macro="" textlink="">
      <xdr:nvSpPr>
        <xdr:cNvPr id="1468" name="AutoShape 87" descr="spacer gif1"/>
        <xdr:cNvSpPr>
          <a:spLocks noChangeAspect="1" noChangeArrowheads="1"/>
        </xdr:cNvSpPr>
      </xdr:nvSpPr>
      <xdr:spPr bwMode="auto">
        <a:xfrm>
          <a:off x="70675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</xdr:colOff>
      <xdr:row>25</xdr:row>
      <xdr:rowOff>9525</xdr:rowOff>
    </xdr:to>
    <xdr:sp macro="" textlink="">
      <xdr:nvSpPr>
        <xdr:cNvPr id="1469" name="AutoShape 88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19050</xdr:colOff>
      <xdr:row>56</xdr:row>
      <xdr:rowOff>9525</xdr:rowOff>
    </xdr:to>
    <xdr:sp macro="" textlink="">
      <xdr:nvSpPr>
        <xdr:cNvPr id="1470" name="AutoShape 91" descr="spacer gif1"/>
        <xdr:cNvSpPr>
          <a:spLocks noChangeAspect="1" noChangeArrowheads="1"/>
        </xdr:cNvSpPr>
      </xdr:nvSpPr>
      <xdr:spPr bwMode="auto">
        <a:xfrm>
          <a:off x="4229100" y="867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56</xdr:row>
      <xdr:rowOff>0</xdr:rowOff>
    </xdr:from>
    <xdr:to>
      <xdr:col>3</xdr:col>
      <xdr:colOff>9525</xdr:colOff>
      <xdr:row>56</xdr:row>
      <xdr:rowOff>9525</xdr:rowOff>
    </xdr:to>
    <xdr:sp macro="" textlink="">
      <xdr:nvSpPr>
        <xdr:cNvPr id="1471" name="AutoShape 92" descr="spacer gif1"/>
        <xdr:cNvSpPr>
          <a:spLocks noChangeAspect="1" noChangeArrowheads="1"/>
        </xdr:cNvSpPr>
      </xdr:nvSpPr>
      <xdr:spPr bwMode="auto">
        <a:xfrm>
          <a:off x="4229100" y="867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56</xdr:row>
      <xdr:rowOff>0</xdr:rowOff>
    </xdr:from>
    <xdr:to>
      <xdr:col>4</xdr:col>
      <xdr:colOff>19050</xdr:colOff>
      <xdr:row>56</xdr:row>
      <xdr:rowOff>9525</xdr:rowOff>
    </xdr:to>
    <xdr:sp macro="" textlink="">
      <xdr:nvSpPr>
        <xdr:cNvPr id="1472" name="AutoShape 93" descr="spacer gif1"/>
        <xdr:cNvSpPr>
          <a:spLocks noChangeAspect="1" noChangeArrowheads="1"/>
        </xdr:cNvSpPr>
      </xdr:nvSpPr>
      <xdr:spPr bwMode="auto">
        <a:xfrm>
          <a:off x="7067550" y="867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56</xdr:row>
      <xdr:rowOff>0</xdr:rowOff>
    </xdr:from>
    <xdr:to>
      <xdr:col>5</xdr:col>
      <xdr:colOff>19050</xdr:colOff>
      <xdr:row>56</xdr:row>
      <xdr:rowOff>9525</xdr:rowOff>
    </xdr:to>
    <xdr:sp macro="" textlink="">
      <xdr:nvSpPr>
        <xdr:cNvPr id="1473" name="AutoShape 94" descr="spacer gif1"/>
        <xdr:cNvSpPr>
          <a:spLocks noChangeAspect="1" noChangeArrowheads="1"/>
        </xdr:cNvSpPr>
      </xdr:nvSpPr>
      <xdr:spPr bwMode="auto">
        <a:xfrm>
          <a:off x="7677150" y="867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133350</xdr:colOff>
      <xdr:row>30</xdr:row>
      <xdr:rowOff>0</xdr:rowOff>
    </xdr:from>
    <xdr:to>
      <xdr:col>5</xdr:col>
      <xdr:colOff>152400</xdr:colOff>
      <xdr:row>30</xdr:row>
      <xdr:rowOff>9525</xdr:rowOff>
    </xdr:to>
    <xdr:sp macro="" textlink="">
      <xdr:nvSpPr>
        <xdr:cNvPr id="1474" name="AutoShape 112" descr="spacer gif1"/>
        <xdr:cNvSpPr>
          <a:spLocks noChangeAspect="1" noChangeArrowheads="1"/>
        </xdr:cNvSpPr>
      </xdr:nvSpPr>
      <xdr:spPr bwMode="auto">
        <a:xfrm>
          <a:off x="78105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28575</xdr:colOff>
      <xdr:row>30</xdr:row>
      <xdr:rowOff>161925</xdr:rowOff>
    </xdr:from>
    <xdr:to>
      <xdr:col>5</xdr:col>
      <xdr:colOff>47625</xdr:colOff>
      <xdr:row>31</xdr:row>
      <xdr:rowOff>9525</xdr:rowOff>
    </xdr:to>
    <xdr:sp macro="" textlink="">
      <xdr:nvSpPr>
        <xdr:cNvPr id="1475" name="AutoShape 118" descr="spacer gif1"/>
        <xdr:cNvSpPr>
          <a:spLocks noChangeAspect="1" noChangeArrowheads="1"/>
        </xdr:cNvSpPr>
      </xdr:nvSpPr>
      <xdr:spPr bwMode="auto">
        <a:xfrm>
          <a:off x="7705725" y="38862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19050</xdr:colOff>
      <xdr:row>26</xdr:row>
      <xdr:rowOff>9525</xdr:rowOff>
    </xdr:to>
    <xdr:sp macro="" textlink="">
      <xdr:nvSpPr>
        <xdr:cNvPr id="1476" name="AutoShape 121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9525</xdr:colOff>
      <xdr:row>26</xdr:row>
      <xdr:rowOff>9525</xdr:rowOff>
    </xdr:to>
    <xdr:sp macro="" textlink="">
      <xdr:nvSpPr>
        <xdr:cNvPr id="1477" name="AutoShape 122" descr="spacer gif1"/>
        <xdr:cNvSpPr>
          <a:spLocks noChangeAspect="1" noChangeArrowheads="1"/>
        </xdr:cNvSpPr>
      </xdr:nvSpPr>
      <xdr:spPr bwMode="auto">
        <a:xfrm>
          <a:off x="422910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19050</xdr:colOff>
      <xdr:row>26</xdr:row>
      <xdr:rowOff>9525</xdr:rowOff>
    </xdr:to>
    <xdr:sp macro="" textlink="">
      <xdr:nvSpPr>
        <xdr:cNvPr id="1478" name="AutoShape 123" descr="spacer gif1"/>
        <xdr:cNvSpPr>
          <a:spLocks noChangeAspect="1" noChangeArrowheads="1"/>
        </xdr:cNvSpPr>
      </xdr:nvSpPr>
      <xdr:spPr bwMode="auto">
        <a:xfrm>
          <a:off x="70675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19050</xdr:colOff>
      <xdr:row>26</xdr:row>
      <xdr:rowOff>9525</xdr:rowOff>
    </xdr:to>
    <xdr:sp macro="" textlink="">
      <xdr:nvSpPr>
        <xdr:cNvPr id="1479" name="AutoShape 124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</xdr:colOff>
      <xdr:row>27</xdr:row>
      <xdr:rowOff>9525</xdr:rowOff>
    </xdr:to>
    <xdr:sp macro="" textlink="">
      <xdr:nvSpPr>
        <xdr:cNvPr id="1480" name="AutoShape 127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sp macro="" textlink="">
      <xdr:nvSpPr>
        <xdr:cNvPr id="1481" name="AutoShape 128" descr="spacer gif1"/>
        <xdr:cNvSpPr>
          <a:spLocks noChangeAspect="1" noChangeArrowheads="1"/>
        </xdr:cNvSpPr>
      </xdr:nvSpPr>
      <xdr:spPr bwMode="auto">
        <a:xfrm>
          <a:off x="422910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19050</xdr:colOff>
      <xdr:row>27</xdr:row>
      <xdr:rowOff>9525</xdr:rowOff>
    </xdr:to>
    <xdr:sp macro="" textlink="">
      <xdr:nvSpPr>
        <xdr:cNvPr id="1482" name="AutoShape 129" descr="spacer gif1"/>
        <xdr:cNvSpPr>
          <a:spLocks noChangeAspect="1" noChangeArrowheads="1"/>
        </xdr:cNvSpPr>
      </xdr:nvSpPr>
      <xdr:spPr bwMode="auto">
        <a:xfrm>
          <a:off x="70675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19050</xdr:colOff>
      <xdr:row>27</xdr:row>
      <xdr:rowOff>9525</xdr:rowOff>
    </xdr:to>
    <xdr:sp macro="" textlink="">
      <xdr:nvSpPr>
        <xdr:cNvPr id="1483" name="AutoShape 130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19050</xdr:colOff>
      <xdr:row>28</xdr:row>
      <xdr:rowOff>9525</xdr:rowOff>
    </xdr:to>
    <xdr:sp macro="" textlink="">
      <xdr:nvSpPr>
        <xdr:cNvPr id="1484" name="AutoShape 133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9525</xdr:colOff>
      <xdr:row>28</xdr:row>
      <xdr:rowOff>9525</xdr:rowOff>
    </xdr:to>
    <xdr:sp macro="" textlink="">
      <xdr:nvSpPr>
        <xdr:cNvPr id="1485" name="AutoShape 134" descr="spacer gif1"/>
        <xdr:cNvSpPr>
          <a:spLocks noChangeAspect="1" noChangeArrowheads="1"/>
        </xdr:cNvSpPr>
      </xdr:nvSpPr>
      <xdr:spPr bwMode="auto">
        <a:xfrm>
          <a:off x="422910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</xdr:colOff>
      <xdr:row>28</xdr:row>
      <xdr:rowOff>9525</xdr:rowOff>
    </xdr:to>
    <xdr:sp macro="" textlink="">
      <xdr:nvSpPr>
        <xdr:cNvPr id="1486" name="AutoShape 135" descr="spacer gif1"/>
        <xdr:cNvSpPr>
          <a:spLocks noChangeAspect="1" noChangeArrowheads="1"/>
        </xdr:cNvSpPr>
      </xdr:nvSpPr>
      <xdr:spPr bwMode="auto">
        <a:xfrm>
          <a:off x="70675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</xdr:colOff>
      <xdr:row>28</xdr:row>
      <xdr:rowOff>9525</xdr:rowOff>
    </xdr:to>
    <xdr:sp macro="" textlink="">
      <xdr:nvSpPr>
        <xdr:cNvPr id="1487" name="AutoShape 136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</xdr:colOff>
      <xdr:row>29</xdr:row>
      <xdr:rowOff>9525</xdr:rowOff>
    </xdr:to>
    <xdr:sp macro="" textlink="">
      <xdr:nvSpPr>
        <xdr:cNvPr id="1488" name="AutoShape 139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9525</xdr:colOff>
      <xdr:row>29</xdr:row>
      <xdr:rowOff>9525</xdr:rowOff>
    </xdr:to>
    <xdr:sp macro="" textlink="">
      <xdr:nvSpPr>
        <xdr:cNvPr id="1489" name="AutoShape 140" descr="spacer gif1"/>
        <xdr:cNvSpPr>
          <a:spLocks noChangeAspect="1" noChangeArrowheads="1"/>
        </xdr:cNvSpPr>
      </xdr:nvSpPr>
      <xdr:spPr bwMode="auto">
        <a:xfrm>
          <a:off x="422910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19050</xdr:colOff>
      <xdr:row>29</xdr:row>
      <xdr:rowOff>9525</xdr:rowOff>
    </xdr:to>
    <xdr:sp macro="" textlink="">
      <xdr:nvSpPr>
        <xdr:cNvPr id="1490" name="AutoShape 141" descr="spacer gif1"/>
        <xdr:cNvSpPr>
          <a:spLocks noChangeAspect="1" noChangeArrowheads="1"/>
        </xdr:cNvSpPr>
      </xdr:nvSpPr>
      <xdr:spPr bwMode="auto">
        <a:xfrm>
          <a:off x="70675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19050</xdr:colOff>
      <xdr:row>29</xdr:row>
      <xdr:rowOff>9525</xdr:rowOff>
    </xdr:to>
    <xdr:sp macro="" textlink="">
      <xdr:nvSpPr>
        <xdr:cNvPr id="1491" name="AutoShape 142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31</xdr:row>
      <xdr:rowOff>0</xdr:rowOff>
    </xdr:from>
    <xdr:ext cx="19050" cy="9525"/>
    <xdr:sp macro="" textlink="">
      <xdr:nvSpPr>
        <xdr:cNvPr id="1492" name="AutoShape 97" descr="spacer gif1"/>
        <xdr:cNvSpPr>
          <a:spLocks noChangeAspect="1" noChangeArrowheads="1"/>
        </xdr:cNvSpPr>
      </xdr:nvSpPr>
      <xdr:spPr bwMode="auto">
        <a:xfrm>
          <a:off x="422910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9525" cy="9525"/>
    <xdr:sp macro="" textlink="">
      <xdr:nvSpPr>
        <xdr:cNvPr id="1493" name="AutoShape 98" descr="spacer gif1"/>
        <xdr:cNvSpPr>
          <a:spLocks noChangeAspect="1" noChangeArrowheads="1"/>
        </xdr:cNvSpPr>
      </xdr:nvSpPr>
      <xdr:spPr bwMode="auto">
        <a:xfrm>
          <a:off x="422910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19050" cy="9525"/>
    <xdr:sp macro="" textlink="">
      <xdr:nvSpPr>
        <xdr:cNvPr id="1494" name="AutoShape 99" descr="spacer gif1"/>
        <xdr:cNvSpPr>
          <a:spLocks noChangeAspect="1" noChangeArrowheads="1"/>
        </xdr:cNvSpPr>
      </xdr:nvSpPr>
      <xdr:spPr bwMode="auto">
        <a:xfrm>
          <a:off x="70675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19050" cy="9525"/>
    <xdr:sp macro="" textlink="">
      <xdr:nvSpPr>
        <xdr:cNvPr id="1495" name="AutoShape 100" descr="spacer gif1"/>
        <xdr:cNvSpPr>
          <a:spLocks noChangeAspect="1" noChangeArrowheads="1"/>
        </xdr:cNvSpPr>
      </xdr:nvSpPr>
      <xdr:spPr bwMode="auto">
        <a:xfrm>
          <a:off x="76771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9050" cy="9525"/>
    <xdr:sp macro="" textlink="">
      <xdr:nvSpPr>
        <xdr:cNvPr id="1496" name="AutoShape 103" descr="spacer gif1"/>
        <xdr:cNvSpPr>
          <a:spLocks noChangeAspect="1" noChangeArrowheads="1"/>
        </xdr:cNvSpPr>
      </xdr:nvSpPr>
      <xdr:spPr bwMode="auto">
        <a:xfrm>
          <a:off x="422910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9525" cy="9525"/>
    <xdr:sp macro="" textlink="">
      <xdr:nvSpPr>
        <xdr:cNvPr id="1497" name="AutoShape 104" descr="spacer gif1"/>
        <xdr:cNvSpPr>
          <a:spLocks noChangeAspect="1" noChangeArrowheads="1"/>
        </xdr:cNvSpPr>
      </xdr:nvSpPr>
      <xdr:spPr bwMode="auto">
        <a:xfrm>
          <a:off x="4229100" y="4105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19050" cy="9525"/>
    <xdr:sp macro="" textlink="">
      <xdr:nvSpPr>
        <xdr:cNvPr id="1498" name="AutoShape 105" descr="spacer gif1"/>
        <xdr:cNvSpPr>
          <a:spLocks noChangeAspect="1" noChangeArrowheads="1"/>
        </xdr:cNvSpPr>
      </xdr:nvSpPr>
      <xdr:spPr bwMode="auto">
        <a:xfrm>
          <a:off x="706755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9050" cy="9525"/>
    <xdr:sp macro="" textlink="">
      <xdr:nvSpPr>
        <xdr:cNvPr id="1499" name="AutoShape 106" descr="spacer gif1"/>
        <xdr:cNvSpPr>
          <a:spLocks noChangeAspect="1" noChangeArrowheads="1"/>
        </xdr:cNvSpPr>
      </xdr:nvSpPr>
      <xdr:spPr bwMode="auto">
        <a:xfrm>
          <a:off x="767715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9050" cy="9525"/>
    <xdr:sp macro="" textlink="">
      <xdr:nvSpPr>
        <xdr:cNvPr id="1500" name="AutoShape 109" descr="spacer gif1"/>
        <xdr:cNvSpPr>
          <a:spLocks noChangeAspect="1" noChangeArrowheads="1"/>
        </xdr:cNvSpPr>
      </xdr:nvSpPr>
      <xdr:spPr bwMode="auto">
        <a:xfrm>
          <a:off x="4229100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9525" cy="9525"/>
    <xdr:sp macro="" textlink="">
      <xdr:nvSpPr>
        <xdr:cNvPr id="1501" name="AutoShape 110" descr="spacer gif1"/>
        <xdr:cNvSpPr>
          <a:spLocks noChangeAspect="1" noChangeArrowheads="1"/>
        </xdr:cNvSpPr>
      </xdr:nvSpPr>
      <xdr:spPr bwMode="auto">
        <a:xfrm>
          <a:off x="4229100" y="429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9050" cy="9525"/>
    <xdr:sp macro="" textlink="">
      <xdr:nvSpPr>
        <xdr:cNvPr id="1502" name="AutoShape 111" descr="spacer gif1"/>
        <xdr:cNvSpPr>
          <a:spLocks noChangeAspect="1" noChangeArrowheads="1"/>
        </xdr:cNvSpPr>
      </xdr:nvSpPr>
      <xdr:spPr bwMode="auto">
        <a:xfrm>
          <a:off x="7067550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19050" cy="9525"/>
    <xdr:sp macro="" textlink="">
      <xdr:nvSpPr>
        <xdr:cNvPr id="1503" name="AutoShape 7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9525" cy="9525"/>
    <xdr:sp macro="" textlink="">
      <xdr:nvSpPr>
        <xdr:cNvPr id="1504" name="AutoShape 8" descr="spacer gif1"/>
        <xdr:cNvSpPr>
          <a:spLocks noChangeAspect="1" noChangeArrowheads="1"/>
        </xdr:cNvSpPr>
      </xdr:nvSpPr>
      <xdr:spPr bwMode="auto">
        <a:xfrm>
          <a:off x="706755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9050" cy="9525"/>
    <xdr:sp macro="" textlink="">
      <xdr:nvSpPr>
        <xdr:cNvPr id="1505" name="AutoShape 9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14</xdr:row>
      <xdr:rowOff>0</xdr:rowOff>
    </xdr:from>
    <xdr:ext cx="19050" cy="9525"/>
    <xdr:sp macro="" textlink="">
      <xdr:nvSpPr>
        <xdr:cNvPr id="1506" name="AutoShape 10" descr="spacer gif1"/>
        <xdr:cNvSpPr>
          <a:spLocks noChangeAspect="1" noChangeArrowheads="1"/>
        </xdr:cNvSpPr>
      </xdr:nvSpPr>
      <xdr:spPr bwMode="auto">
        <a:xfrm>
          <a:off x="8353425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19050" cy="9525"/>
    <xdr:sp macro="" textlink="">
      <xdr:nvSpPr>
        <xdr:cNvPr id="1507" name="AutoShape 13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1508" name="AutoShape 14" descr="spacer gif1"/>
        <xdr:cNvSpPr>
          <a:spLocks noChangeAspect="1" noChangeArrowheads="1"/>
        </xdr:cNvSpPr>
      </xdr:nvSpPr>
      <xdr:spPr bwMode="auto">
        <a:xfrm>
          <a:off x="706755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9050" cy="9525"/>
    <xdr:sp macro="" textlink="">
      <xdr:nvSpPr>
        <xdr:cNvPr id="1509" name="AutoShape 15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9050" cy="9525"/>
    <xdr:sp macro="" textlink="">
      <xdr:nvSpPr>
        <xdr:cNvPr id="1510" name="AutoShape 16" descr="spacer gif1"/>
        <xdr:cNvSpPr>
          <a:spLocks noChangeAspect="1" noChangeArrowheads="1"/>
        </xdr:cNvSpPr>
      </xdr:nvSpPr>
      <xdr:spPr bwMode="auto">
        <a:xfrm>
          <a:off x="8353425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19050" cy="9525"/>
    <xdr:sp macro="" textlink="">
      <xdr:nvSpPr>
        <xdr:cNvPr id="1511" name="AutoShape 19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9525" cy="9525"/>
    <xdr:sp macro="" textlink="">
      <xdr:nvSpPr>
        <xdr:cNvPr id="1512" name="AutoShape 20" descr="spacer gif1"/>
        <xdr:cNvSpPr>
          <a:spLocks noChangeAspect="1" noChangeArrowheads="1"/>
        </xdr:cNvSpPr>
      </xdr:nvSpPr>
      <xdr:spPr bwMode="auto">
        <a:xfrm>
          <a:off x="706755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9050" cy="9525"/>
    <xdr:sp macro="" textlink="">
      <xdr:nvSpPr>
        <xdr:cNvPr id="1513" name="AutoShape 21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19050" cy="9525"/>
    <xdr:sp macro="" textlink="">
      <xdr:nvSpPr>
        <xdr:cNvPr id="1514" name="AutoShape 22" descr="spacer gif1"/>
        <xdr:cNvSpPr>
          <a:spLocks noChangeAspect="1" noChangeArrowheads="1"/>
        </xdr:cNvSpPr>
      </xdr:nvSpPr>
      <xdr:spPr bwMode="auto">
        <a:xfrm>
          <a:off x="8353425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19050" cy="9525"/>
    <xdr:sp macro="" textlink="">
      <xdr:nvSpPr>
        <xdr:cNvPr id="1515" name="AutoShape 25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9525" cy="9525"/>
    <xdr:sp macro="" textlink="">
      <xdr:nvSpPr>
        <xdr:cNvPr id="1516" name="AutoShape 26" descr="spacer gif1"/>
        <xdr:cNvSpPr>
          <a:spLocks noChangeAspect="1" noChangeArrowheads="1"/>
        </xdr:cNvSpPr>
      </xdr:nvSpPr>
      <xdr:spPr bwMode="auto">
        <a:xfrm>
          <a:off x="706755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9050" cy="9525"/>
    <xdr:sp macro="" textlink="">
      <xdr:nvSpPr>
        <xdr:cNvPr id="1517" name="AutoShape 27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9050" cy="9525"/>
    <xdr:sp macro="" textlink="">
      <xdr:nvSpPr>
        <xdr:cNvPr id="1518" name="AutoShape 28" descr="spacer gif1"/>
        <xdr:cNvSpPr>
          <a:spLocks noChangeAspect="1" noChangeArrowheads="1"/>
        </xdr:cNvSpPr>
      </xdr:nvSpPr>
      <xdr:spPr bwMode="auto">
        <a:xfrm>
          <a:off x="8353425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9050" cy="9525"/>
    <xdr:sp macro="" textlink="">
      <xdr:nvSpPr>
        <xdr:cNvPr id="1519" name="AutoShape 31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1520" name="AutoShape 32" descr="spacer gif1"/>
        <xdr:cNvSpPr>
          <a:spLocks noChangeAspect="1" noChangeArrowheads="1"/>
        </xdr:cNvSpPr>
      </xdr:nvSpPr>
      <xdr:spPr bwMode="auto">
        <a:xfrm>
          <a:off x="706755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9050" cy="9525"/>
    <xdr:sp macro="" textlink="">
      <xdr:nvSpPr>
        <xdr:cNvPr id="1521" name="AutoShape 33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9050" cy="9525"/>
    <xdr:sp macro="" textlink="">
      <xdr:nvSpPr>
        <xdr:cNvPr id="1522" name="AutoShape 34" descr="spacer gif1"/>
        <xdr:cNvSpPr>
          <a:spLocks noChangeAspect="1" noChangeArrowheads="1"/>
        </xdr:cNvSpPr>
      </xdr:nvSpPr>
      <xdr:spPr bwMode="auto">
        <a:xfrm>
          <a:off x="8353425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19050" cy="9525"/>
    <xdr:sp macro="" textlink="">
      <xdr:nvSpPr>
        <xdr:cNvPr id="1523" name="AutoShape 37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9525" cy="9525"/>
    <xdr:sp macro="" textlink="">
      <xdr:nvSpPr>
        <xdr:cNvPr id="1524" name="AutoShape 38" descr="spacer gif1"/>
        <xdr:cNvSpPr>
          <a:spLocks noChangeAspect="1" noChangeArrowheads="1"/>
        </xdr:cNvSpPr>
      </xdr:nvSpPr>
      <xdr:spPr bwMode="auto">
        <a:xfrm>
          <a:off x="706755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9050" cy="9525"/>
    <xdr:sp macro="" textlink="">
      <xdr:nvSpPr>
        <xdr:cNvPr id="1525" name="AutoShape 39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19050" cy="9525"/>
    <xdr:sp macro="" textlink="">
      <xdr:nvSpPr>
        <xdr:cNvPr id="1526" name="AutoShape 40" descr="spacer gif1"/>
        <xdr:cNvSpPr>
          <a:spLocks noChangeAspect="1" noChangeArrowheads="1"/>
        </xdr:cNvSpPr>
      </xdr:nvSpPr>
      <xdr:spPr bwMode="auto">
        <a:xfrm>
          <a:off x="8353425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19050" cy="9525"/>
    <xdr:sp macro="" textlink="">
      <xdr:nvSpPr>
        <xdr:cNvPr id="1527" name="AutoShape 43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9525" cy="9525"/>
    <xdr:sp macro="" textlink="">
      <xdr:nvSpPr>
        <xdr:cNvPr id="1528" name="AutoShape 44" descr="spacer gif1"/>
        <xdr:cNvSpPr>
          <a:spLocks noChangeAspect="1" noChangeArrowheads="1"/>
        </xdr:cNvSpPr>
      </xdr:nvSpPr>
      <xdr:spPr bwMode="auto">
        <a:xfrm>
          <a:off x="706755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9050" cy="9525"/>
    <xdr:sp macro="" textlink="">
      <xdr:nvSpPr>
        <xdr:cNvPr id="1529" name="AutoShape 45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19050" cy="9525"/>
    <xdr:sp macro="" textlink="">
      <xdr:nvSpPr>
        <xdr:cNvPr id="1530" name="AutoShape 46" descr="spacer gif1"/>
        <xdr:cNvSpPr>
          <a:spLocks noChangeAspect="1" noChangeArrowheads="1"/>
        </xdr:cNvSpPr>
      </xdr:nvSpPr>
      <xdr:spPr bwMode="auto">
        <a:xfrm>
          <a:off x="8353425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19050" cy="9525"/>
    <xdr:sp macro="" textlink="">
      <xdr:nvSpPr>
        <xdr:cNvPr id="1531" name="AutoShape 49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9525" cy="9525"/>
    <xdr:sp macro="" textlink="">
      <xdr:nvSpPr>
        <xdr:cNvPr id="1532" name="AutoShape 50" descr="spacer gif1"/>
        <xdr:cNvSpPr>
          <a:spLocks noChangeAspect="1" noChangeArrowheads="1"/>
        </xdr:cNvSpPr>
      </xdr:nvSpPr>
      <xdr:spPr bwMode="auto">
        <a:xfrm>
          <a:off x="706755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9050" cy="9525"/>
    <xdr:sp macro="" textlink="">
      <xdr:nvSpPr>
        <xdr:cNvPr id="1533" name="AutoShape 51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19050" cy="9525"/>
    <xdr:sp macro="" textlink="">
      <xdr:nvSpPr>
        <xdr:cNvPr id="1534" name="AutoShape 52" descr="spacer gif1"/>
        <xdr:cNvSpPr>
          <a:spLocks noChangeAspect="1" noChangeArrowheads="1"/>
        </xdr:cNvSpPr>
      </xdr:nvSpPr>
      <xdr:spPr bwMode="auto">
        <a:xfrm>
          <a:off x="8353425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19050" cy="9525"/>
    <xdr:sp macro="" textlink="">
      <xdr:nvSpPr>
        <xdr:cNvPr id="1535" name="AutoShape 55" descr="spacer gif1"/>
        <xdr:cNvSpPr>
          <a:spLocks noChangeAspect="1" noChangeArrowheads="1"/>
        </xdr:cNvSpPr>
      </xdr:nvSpPr>
      <xdr:spPr bwMode="auto">
        <a:xfrm>
          <a:off x="4229100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9525" cy="9525"/>
    <xdr:sp macro="" textlink="">
      <xdr:nvSpPr>
        <xdr:cNvPr id="1536" name="AutoShape 56" descr="spacer gif1"/>
        <xdr:cNvSpPr>
          <a:spLocks noChangeAspect="1" noChangeArrowheads="1"/>
        </xdr:cNvSpPr>
      </xdr:nvSpPr>
      <xdr:spPr bwMode="auto">
        <a:xfrm>
          <a:off x="7067550" y="810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9050" cy="9525"/>
    <xdr:sp macro="" textlink="">
      <xdr:nvSpPr>
        <xdr:cNvPr id="1537" name="AutoShape 57" descr="spacer gif1"/>
        <xdr:cNvSpPr>
          <a:spLocks noChangeAspect="1" noChangeArrowheads="1"/>
        </xdr:cNvSpPr>
      </xdr:nvSpPr>
      <xdr:spPr bwMode="auto">
        <a:xfrm>
          <a:off x="7677150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53</xdr:row>
      <xdr:rowOff>0</xdr:rowOff>
    </xdr:from>
    <xdr:ext cx="19050" cy="9525"/>
    <xdr:sp macro="" textlink="">
      <xdr:nvSpPr>
        <xdr:cNvPr id="1538" name="AutoShape 58" descr="spacer gif1"/>
        <xdr:cNvSpPr>
          <a:spLocks noChangeAspect="1" noChangeArrowheads="1"/>
        </xdr:cNvSpPr>
      </xdr:nvSpPr>
      <xdr:spPr bwMode="auto">
        <a:xfrm>
          <a:off x="8353425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19050" cy="9525"/>
    <xdr:sp macro="" textlink="">
      <xdr:nvSpPr>
        <xdr:cNvPr id="1539" name="AutoShape 61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9525" cy="9525"/>
    <xdr:sp macro="" textlink="">
      <xdr:nvSpPr>
        <xdr:cNvPr id="1540" name="AutoShape 62" descr="spacer gif1"/>
        <xdr:cNvSpPr>
          <a:spLocks noChangeAspect="1" noChangeArrowheads="1"/>
        </xdr:cNvSpPr>
      </xdr:nvSpPr>
      <xdr:spPr bwMode="auto">
        <a:xfrm>
          <a:off x="70675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9050" cy="9525"/>
    <xdr:sp macro="" textlink="">
      <xdr:nvSpPr>
        <xdr:cNvPr id="1541" name="AutoShape 63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19050" cy="9525"/>
    <xdr:sp macro="" textlink="">
      <xdr:nvSpPr>
        <xdr:cNvPr id="1542" name="AutoShape 64" descr="spacer gif1"/>
        <xdr:cNvSpPr>
          <a:spLocks noChangeAspect="1" noChangeArrowheads="1"/>
        </xdr:cNvSpPr>
      </xdr:nvSpPr>
      <xdr:spPr bwMode="auto">
        <a:xfrm>
          <a:off x="8353425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19050" cy="9525"/>
    <xdr:sp macro="" textlink="">
      <xdr:nvSpPr>
        <xdr:cNvPr id="1543" name="AutoShape 67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9525" cy="9525"/>
    <xdr:sp macro="" textlink="">
      <xdr:nvSpPr>
        <xdr:cNvPr id="1544" name="AutoShape 68" descr="spacer gif1"/>
        <xdr:cNvSpPr>
          <a:spLocks noChangeAspect="1" noChangeArrowheads="1"/>
        </xdr:cNvSpPr>
      </xdr:nvSpPr>
      <xdr:spPr bwMode="auto">
        <a:xfrm>
          <a:off x="70675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9050" cy="9525"/>
    <xdr:sp macro="" textlink="">
      <xdr:nvSpPr>
        <xdr:cNvPr id="1545" name="AutoShape 69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19050" cy="9525"/>
    <xdr:sp macro="" textlink="">
      <xdr:nvSpPr>
        <xdr:cNvPr id="1546" name="AutoShape 70" descr="spacer gif1"/>
        <xdr:cNvSpPr>
          <a:spLocks noChangeAspect="1" noChangeArrowheads="1"/>
        </xdr:cNvSpPr>
      </xdr:nvSpPr>
      <xdr:spPr bwMode="auto">
        <a:xfrm>
          <a:off x="8353425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1547" name="AutoShape 73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1548" name="AutoShape 74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1549" name="AutoShape 75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1550" name="AutoShape 76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1551" name="AutoShape 79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1552" name="AutoShape 80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1553" name="AutoShape 81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1554" name="AutoShape 82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9050" cy="9525"/>
    <xdr:sp macro="" textlink="">
      <xdr:nvSpPr>
        <xdr:cNvPr id="1555" name="AutoShape 85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9525" cy="9525"/>
    <xdr:sp macro="" textlink="">
      <xdr:nvSpPr>
        <xdr:cNvPr id="1556" name="AutoShape 86" descr="spacer gif1"/>
        <xdr:cNvSpPr>
          <a:spLocks noChangeAspect="1" noChangeArrowheads="1"/>
        </xdr:cNvSpPr>
      </xdr:nvSpPr>
      <xdr:spPr bwMode="auto">
        <a:xfrm>
          <a:off x="706755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9050" cy="9525"/>
    <xdr:sp macro="" textlink="">
      <xdr:nvSpPr>
        <xdr:cNvPr id="1557" name="AutoShape 87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19050" cy="9525"/>
    <xdr:sp macro="" textlink="">
      <xdr:nvSpPr>
        <xdr:cNvPr id="1558" name="AutoShape 88" descr="spacer gif1"/>
        <xdr:cNvSpPr>
          <a:spLocks noChangeAspect="1" noChangeArrowheads="1"/>
        </xdr:cNvSpPr>
      </xdr:nvSpPr>
      <xdr:spPr bwMode="auto">
        <a:xfrm>
          <a:off x="835342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19050" cy="9525"/>
    <xdr:sp macro="" textlink="">
      <xdr:nvSpPr>
        <xdr:cNvPr id="1559" name="AutoShape 91" descr="spacer gif1"/>
        <xdr:cNvSpPr>
          <a:spLocks noChangeAspect="1" noChangeArrowheads="1"/>
        </xdr:cNvSpPr>
      </xdr:nvSpPr>
      <xdr:spPr bwMode="auto">
        <a:xfrm>
          <a:off x="4229100" y="867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9525" cy="9525"/>
    <xdr:sp macro="" textlink="">
      <xdr:nvSpPr>
        <xdr:cNvPr id="1560" name="AutoShape 92" descr="spacer gif1"/>
        <xdr:cNvSpPr>
          <a:spLocks noChangeAspect="1" noChangeArrowheads="1"/>
        </xdr:cNvSpPr>
      </xdr:nvSpPr>
      <xdr:spPr bwMode="auto">
        <a:xfrm>
          <a:off x="7067550" y="867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</xdr:row>
      <xdr:rowOff>0</xdr:rowOff>
    </xdr:from>
    <xdr:ext cx="19050" cy="9525"/>
    <xdr:sp macro="" textlink="">
      <xdr:nvSpPr>
        <xdr:cNvPr id="1561" name="AutoShape 93" descr="spacer gif1"/>
        <xdr:cNvSpPr>
          <a:spLocks noChangeAspect="1" noChangeArrowheads="1"/>
        </xdr:cNvSpPr>
      </xdr:nvSpPr>
      <xdr:spPr bwMode="auto">
        <a:xfrm>
          <a:off x="7677150" y="867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56</xdr:row>
      <xdr:rowOff>0</xdr:rowOff>
    </xdr:from>
    <xdr:ext cx="19050" cy="9525"/>
    <xdr:sp macro="" textlink="">
      <xdr:nvSpPr>
        <xdr:cNvPr id="1562" name="AutoShape 94" descr="spacer gif1"/>
        <xdr:cNvSpPr>
          <a:spLocks noChangeAspect="1" noChangeArrowheads="1"/>
        </xdr:cNvSpPr>
      </xdr:nvSpPr>
      <xdr:spPr bwMode="auto">
        <a:xfrm>
          <a:off x="8353425" y="867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19050" cy="9525"/>
    <xdr:sp macro="" textlink="">
      <xdr:nvSpPr>
        <xdr:cNvPr id="1563" name="AutoShape 103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9525" cy="9525"/>
    <xdr:sp macro="" textlink="">
      <xdr:nvSpPr>
        <xdr:cNvPr id="1564" name="AutoShape 104" descr="spacer gif1"/>
        <xdr:cNvSpPr>
          <a:spLocks noChangeAspect="1" noChangeArrowheads="1"/>
        </xdr:cNvSpPr>
      </xdr:nvSpPr>
      <xdr:spPr bwMode="auto">
        <a:xfrm>
          <a:off x="706755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9050" cy="9525"/>
    <xdr:sp macro="" textlink="">
      <xdr:nvSpPr>
        <xdr:cNvPr id="1565" name="AutoShape 105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19050" cy="9525"/>
    <xdr:sp macro="" textlink="">
      <xdr:nvSpPr>
        <xdr:cNvPr id="1566" name="AutoShape 106" descr="spacer gif1"/>
        <xdr:cNvSpPr>
          <a:spLocks noChangeAspect="1" noChangeArrowheads="1"/>
        </xdr:cNvSpPr>
      </xdr:nvSpPr>
      <xdr:spPr bwMode="auto">
        <a:xfrm>
          <a:off x="8353425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19050" cy="9525"/>
    <xdr:sp macro="" textlink="">
      <xdr:nvSpPr>
        <xdr:cNvPr id="1567" name="AutoShape 109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9525" cy="9525"/>
    <xdr:sp macro="" textlink="">
      <xdr:nvSpPr>
        <xdr:cNvPr id="1568" name="AutoShape 110" descr="spacer gif1"/>
        <xdr:cNvSpPr>
          <a:spLocks noChangeAspect="1" noChangeArrowheads="1"/>
        </xdr:cNvSpPr>
      </xdr:nvSpPr>
      <xdr:spPr bwMode="auto">
        <a:xfrm>
          <a:off x="706755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19050" cy="9525"/>
    <xdr:sp macro="" textlink="">
      <xdr:nvSpPr>
        <xdr:cNvPr id="1569" name="AutoShape 111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19050" cy="9525"/>
    <xdr:sp macro="" textlink="">
      <xdr:nvSpPr>
        <xdr:cNvPr id="1570" name="AutoShape 112" descr="spacer gif1"/>
        <xdr:cNvSpPr>
          <a:spLocks noChangeAspect="1" noChangeArrowheads="1"/>
        </xdr:cNvSpPr>
      </xdr:nvSpPr>
      <xdr:spPr bwMode="auto">
        <a:xfrm>
          <a:off x="8353425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19050" cy="9525"/>
    <xdr:sp macro="" textlink="">
      <xdr:nvSpPr>
        <xdr:cNvPr id="1571" name="AutoShape 115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9525" cy="9525"/>
    <xdr:sp macro="" textlink="">
      <xdr:nvSpPr>
        <xdr:cNvPr id="1572" name="AutoShape 116" descr="spacer gif1"/>
        <xdr:cNvSpPr>
          <a:spLocks noChangeAspect="1" noChangeArrowheads="1"/>
        </xdr:cNvSpPr>
      </xdr:nvSpPr>
      <xdr:spPr bwMode="auto">
        <a:xfrm>
          <a:off x="706755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19050" cy="9525"/>
    <xdr:sp macro="" textlink="">
      <xdr:nvSpPr>
        <xdr:cNvPr id="1573" name="AutoShape 117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19050" cy="9525"/>
    <xdr:sp macro="" textlink="">
      <xdr:nvSpPr>
        <xdr:cNvPr id="1574" name="AutoShape 118" descr="spacer gif1"/>
        <xdr:cNvSpPr>
          <a:spLocks noChangeAspect="1" noChangeArrowheads="1"/>
        </xdr:cNvSpPr>
      </xdr:nvSpPr>
      <xdr:spPr bwMode="auto">
        <a:xfrm>
          <a:off x="8353425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19050" cy="9525"/>
    <xdr:sp macro="" textlink="">
      <xdr:nvSpPr>
        <xdr:cNvPr id="1575" name="AutoShape 121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9525" cy="9525"/>
    <xdr:sp macro="" textlink="">
      <xdr:nvSpPr>
        <xdr:cNvPr id="1576" name="AutoShape 122" descr="spacer gif1"/>
        <xdr:cNvSpPr>
          <a:spLocks noChangeAspect="1" noChangeArrowheads="1"/>
        </xdr:cNvSpPr>
      </xdr:nvSpPr>
      <xdr:spPr bwMode="auto">
        <a:xfrm>
          <a:off x="706755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19050" cy="9525"/>
    <xdr:sp macro="" textlink="">
      <xdr:nvSpPr>
        <xdr:cNvPr id="1577" name="AutoShape 123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19050" cy="9525"/>
    <xdr:sp macro="" textlink="">
      <xdr:nvSpPr>
        <xdr:cNvPr id="1578" name="AutoShape 124" descr="spacer gif1"/>
        <xdr:cNvSpPr>
          <a:spLocks noChangeAspect="1" noChangeArrowheads="1"/>
        </xdr:cNvSpPr>
      </xdr:nvSpPr>
      <xdr:spPr bwMode="auto">
        <a:xfrm>
          <a:off x="8353425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19050" cy="9525"/>
    <xdr:sp macro="" textlink="">
      <xdr:nvSpPr>
        <xdr:cNvPr id="1579" name="AutoShape 127" descr="spacer gif1"/>
        <xdr:cNvSpPr>
          <a:spLocks noChangeAspect="1" noChangeArrowheads="1"/>
        </xdr:cNvSpPr>
      </xdr:nvSpPr>
      <xdr:spPr bwMode="auto">
        <a:xfrm>
          <a:off x="42291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9525" cy="9525"/>
    <xdr:sp macro="" textlink="">
      <xdr:nvSpPr>
        <xdr:cNvPr id="1580" name="AutoShape 128" descr="spacer gif1"/>
        <xdr:cNvSpPr>
          <a:spLocks noChangeAspect="1" noChangeArrowheads="1"/>
        </xdr:cNvSpPr>
      </xdr:nvSpPr>
      <xdr:spPr bwMode="auto">
        <a:xfrm>
          <a:off x="706755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1581" name="AutoShape 129" descr="spacer gif1"/>
        <xdr:cNvSpPr>
          <a:spLocks noChangeAspect="1" noChangeArrowheads="1"/>
        </xdr:cNvSpPr>
      </xdr:nvSpPr>
      <xdr:spPr bwMode="auto">
        <a:xfrm>
          <a:off x="7677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19050" cy="9525"/>
    <xdr:sp macro="" textlink="">
      <xdr:nvSpPr>
        <xdr:cNvPr id="1582" name="AutoShape 130" descr="spacer gif1"/>
        <xdr:cNvSpPr>
          <a:spLocks noChangeAspect="1" noChangeArrowheads="1"/>
        </xdr:cNvSpPr>
      </xdr:nvSpPr>
      <xdr:spPr bwMode="auto">
        <a:xfrm>
          <a:off x="8353425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19050" cy="9525"/>
    <xdr:sp macro="" textlink="">
      <xdr:nvSpPr>
        <xdr:cNvPr id="1583" name="AutoShape 133" descr="spacer gif1"/>
        <xdr:cNvSpPr>
          <a:spLocks noChangeAspect="1" noChangeArrowheads="1"/>
        </xdr:cNvSpPr>
      </xdr:nvSpPr>
      <xdr:spPr bwMode="auto">
        <a:xfrm>
          <a:off x="422910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9525" cy="9525"/>
    <xdr:sp macro="" textlink="">
      <xdr:nvSpPr>
        <xdr:cNvPr id="1584" name="AutoShape 134" descr="spacer gif1"/>
        <xdr:cNvSpPr>
          <a:spLocks noChangeAspect="1" noChangeArrowheads="1"/>
        </xdr:cNvSpPr>
      </xdr:nvSpPr>
      <xdr:spPr bwMode="auto">
        <a:xfrm>
          <a:off x="706755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19050" cy="9525"/>
    <xdr:sp macro="" textlink="">
      <xdr:nvSpPr>
        <xdr:cNvPr id="1585" name="AutoShape 135" descr="spacer gif1"/>
        <xdr:cNvSpPr>
          <a:spLocks noChangeAspect="1" noChangeArrowheads="1"/>
        </xdr:cNvSpPr>
      </xdr:nvSpPr>
      <xdr:spPr bwMode="auto">
        <a:xfrm>
          <a:off x="76771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31</xdr:row>
      <xdr:rowOff>0</xdr:rowOff>
    </xdr:from>
    <xdr:ext cx="19050" cy="9525"/>
    <xdr:sp macro="" textlink="">
      <xdr:nvSpPr>
        <xdr:cNvPr id="1586" name="AutoShape 136" descr="spacer gif1"/>
        <xdr:cNvSpPr>
          <a:spLocks noChangeAspect="1" noChangeArrowheads="1"/>
        </xdr:cNvSpPr>
      </xdr:nvSpPr>
      <xdr:spPr bwMode="auto">
        <a:xfrm>
          <a:off x="8353425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19050" cy="9525"/>
    <xdr:sp macro="" textlink="">
      <xdr:nvSpPr>
        <xdr:cNvPr id="1587" name="AutoShape 13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9525" cy="9525"/>
    <xdr:sp macro="" textlink="">
      <xdr:nvSpPr>
        <xdr:cNvPr id="1588" name="AutoShape 14" descr="spacer gif1"/>
        <xdr:cNvSpPr>
          <a:spLocks noChangeAspect="1" noChangeArrowheads="1"/>
        </xdr:cNvSpPr>
      </xdr:nvSpPr>
      <xdr:spPr bwMode="auto">
        <a:xfrm>
          <a:off x="706755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9050" cy="9525"/>
    <xdr:sp macro="" textlink="">
      <xdr:nvSpPr>
        <xdr:cNvPr id="1589" name="AutoShape 15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14</xdr:row>
      <xdr:rowOff>0</xdr:rowOff>
    </xdr:from>
    <xdr:ext cx="19050" cy="9525"/>
    <xdr:sp macro="" textlink="">
      <xdr:nvSpPr>
        <xdr:cNvPr id="1590" name="AutoShape 16" descr="spacer gif1"/>
        <xdr:cNvSpPr>
          <a:spLocks noChangeAspect="1" noChangeArrowheads="1"/>
        </xdr:cNvSpPr>
      </xdr:nvSpPr>
      <xdr:spPr bwMode="auto">
        <a:xfrm>
          <a:off x="8353425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19050" cy="9525"/>
    <xdr:sp macro="" textlink="">
      <xdr:nvSpPr>
        <xdr:cNvPr id="1591" name="AutoShape 19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1592" name="AutoShape 20" descr="spacer gif1"/>
        <xdr:cNvSpPr>
          <a:spLocks noChangeAspect="1" noChangeArrowheads="1"/>
        </xdr:cNvSpPr>
      </xdr:nvSpPr>
      <xdr:spPr bwMode="auto">
        <a:xfrm>
          <a:off x="706755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9050" cy="9525"/>
    <xdr:sp macro="" textlink="">
      <xdr:nvSpPr>
        <xdr:cNvPr id="1593" name="AutoShape 21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9050" cy="9525"/>
    <xdr:sp macro="" textlink="">
      <xdr:nvSpPr>
        <xdr:cNvPr id="1594" name="AutoShape 22" descr="spacer gif1"/>
        <xdr:cNvSpPr>
          <a:spLocks noChangeAspect="1" noChangeArrowheads="1"/>
        </xdr:cNvSpPr>
      </xdr:nvSpPr>
      <xdr:spPr bwMode="auto">
        <a:xfrm>
          <a:off x="8353425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19050" cy="9525"/>
    <xdr:sp macro="" textlink="">
      <xdr:nvSpPr>
        <xdr:cNvPr id="1595" name="AutoShape 25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9525" cy="9525"/>
    <xdr:sp macro="" textlink="">
      <xdr:nvSpPr>
        <xdr:cNvPr id="1596" name="AutoShape 26" descr="spacer gif1"/>
        <xdr:cNvSpPr>
          <a:spLocks noChangeAspect="1" noChangeArrowheads="1"/>
        </xdr:cNvSpPr>
      </xdr:nvSpPr>
      <xdr:spPr bwMode="auto">
        <a:xfrm>
          <a:off x="706755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9050" cy="9525"/>
    <xdr:sp macro="" textlink="">
      <xdr:nvSpPr>
        <xdr:cNvPr id="1597" name="AutoShape 27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19050" cy="9525"/>
    <xdr:sp macro="" textlink="">
      <xdr:nvSpPr>
        <xdr:cNvPr id="1598" name="AutoShape 28" descr="spacer gif1"/>
        <xdr:cNvSpPr>
          <a:spLocks noChangeAspect="1" noChangeArrowheads="1"/>
        </xdr:cNvSpPr>
      </xdr:nvSpPr>
      <xdr:spPr bwMode="auto">
        <a:xfrm>
          <a:off x="8353425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19050" cy="9525"/>
    <xdr:sp macro="" textlink="">
      <xdr:nvSpPr>
        <xdr:cNvPr id="1599" name="AutoShape 31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9525" cy="9525"/>
    <xdr:sp macro="" textlink="">
      <xdr:nvSpPr>
        <xdr:cNvPr id="1600" name="AutoShape 32" descr="spacer gif1"/>
        <xdr:cNvSpPr>
          <a:spLocks noChangeAspect="1" noChangeArrowheads="1"/>
        </xdr:cNvSpPr>
      </xdr:nvSpPr>
      <xdr:spPr bwMode="auto">
        <a:xfrm>
          <a:off x="706755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9050" cy="9525"/>
    <xdr:sp macro="" textlink="">
      <xdr:nvSpPr>
        <xdr:cNvPr id="1601" name="AutoShape 33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9050" cy="9525"/>
    <xdr:sp macro="" textlink="">
      <xdr:nvSpPr>
        <xdr:cNvPr id="1602" name="AutoShape 34" descr="spacer gif1"/>
        <xdr:cNvSpPr>
          <a:spLocks noChangeAspect="1" noChangeArrowheads="1"/>
        </xdr:cNvSpPr>
      </xdr:nvSpPr>
      <xdr:spPr bwMode="auto">
        <a:xfrm>
          <a:off x="8353425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9050" cy="9525"/>
    <xdr:sp macro="" textlink="">
      <xdr:nvSpPr>
        <xdr:cNvPr id="1603" name="AutoShape 37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1604" name="AutoShape 38" descr="spacer gif1"/>
        <xdr:cNvSpPr>
          <a:spLocks noChangeAspect="1" noChangeArrowheads="1"/>
        </xdr:cNvSpPr>
      </xdr:nvSpPr>
      <xdr:spPr bwMode="auto">
        <a:xfrm>
          <a:off x="706755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9050" cy="9525"/>
    <xdr:sp macro="" textlink="">
      <xdr:nvSpPr>
        <xdr:cNvPr id="1605" name="AutoShape 39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9050" cy="9525"/>
    <xdr:sp macro="" textlink="">
      <xdr:nvSpPr>
        <xdr:cNvPr id="1606" name="AutoShape 40" descr="spacer gif1"/>
        <xdr:cNvSpPr>
          <a:spLocks noChangeAspect="1" noChangeArrowheads="1"/>
        </xdr:cNvSpPr>
      </xdr:nvSpPr>
      <xdr:spPr bwMode="auto">
        <a:xfrm>
          <a:off x="8353425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19050" cy="9525"/>
    <xdr:sp macro="" textlink="">
      <xdr:nvSpPr>
        <xdr:cNvPr id="1607" name="AutoShape 43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9525" cy="9525"/>
    <xdr:sp macro="" textlink="">
      <xdr:nvSpPr>
        <xdr:cNvPr id="1608" name="AutoShape 44" descr="spacer gif1"/>
        <xdr:cNvSpPr>
          <a:spLocks noChangeAspect="1" noChangeArrowheads="1"/>
        </xdr:cNvSpPr>
      </xdr:nvSpPr>
      <xdr:spPr bwMode="auto">
        <a:xfrm>
          <a:off x="706755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9050" cy="9525"/>
    <xdr:sp macro="" textlink="">
      <xdr:nvSpPr>
        <xdr:cNvPr id="1609" name="AutoShape 45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19050" cy="9525"/>
    <xdr:sp macro="" textlink="">
      <xdr:nvSpPr>
        <xdr:cNvPr id="1610" name="AutoShape 46" descr="spacer gif1"/>
        <xdr:cNvSpPr>
          <a:spLocks noChangeAspect="1" noChangeArrowheads="1"/>
        </xdr:cNvSpPr>
      </xdr:nvSpPr>
      <xdr:spPr bwMode="auto">
        <a:xfrm>
          <a:off x="8353425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19050" cy="9525"/>
    <xdr:sp macro="" textlink="">
      <xdr:nvSpPr>
        <xdr:cNvPr id="1611" name="AutoShape 49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9525" cy="9525"/>
    <xdr:sp macro="" textlink="">
      <xdr:nvSpPr>
        <xdr:cNvPr id="1612" name="AutoShape 50" descr="spacer gif1"/>
        <xdr:cNvSpPr>
          <a:spLocks noChangeAspect="1" noChangeArrowheads="1"/>
        </xdr:cNvSpPr>
      </xdr:nvSpPr>
      <xdr:spPr bwMode="auto">
        <a:xfrm>
          <a:off x="706755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9050" cy="9525"/>
    <xdr:sp macro="" textlink="">
      <xdr:nvSpPr>
        <xdr:cNvPr id="1613" name="AutoShape 51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19050" cy="9525"/>
    <xdr:sp macro="" textlink="">
      <xdr:nvSpPr>
        <xdr:cNvPr id="1614" name="AutoShape 52" descr="spacer gif1"/>
        <xdr:cNvSpPr>
          <a:spLocks noChangeAspect="1" noChangeArrowheads="1"/>
        </xdr:cNvSpPr>
      </xdr:nvSpPr>
      <xdr:spPr bwMode="auto">
        <a:xfrm>
          <a:off x="8353425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19050" cy="9525"/>
    <xdr:sp macro="" textlink="">
      <xdr:nvSpPr>
        <xdr:cNvPr id="1615" name="AutoShape 55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9525" cy="9525"/>
    <xdr:sp macro="" textlink="">
      <xdr:nvSpPr>
        <xdr:cNvPr id="1616" name="AutoShape 56" descr="spacer gif1"/>
        <xdr:cNvSpPr>
          <a:spLocks noChangeAspect="1" noChangeArrowheads="1"/>
        </xdr:cNvSpPr>
      </xdr:nvSpPr>
      <xdr:spPr bwMode="auto">
        <a:xfrm>
          <a:off x="706755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9050" cy="9525"/>
    <xdr:sp macro="" textlink="">
      <xdr:nvSpPr>
        <xdr:cNvPr id="1617" name="AutoShape 57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19050" cy="9525"/>
    <xdr:sp macro="" textlink="">
      <xdr:nvSpPr>
        <xdr:cNvPr id="1618" name="AutoShape 58" descr="spacer gif1"/>
        <xdr:cNvSpPr>
          <a:spLocks noChangeAspect="1" noChangeArrowheads="1"/>
        </xdr:cNvSpPr>
      </xdr:nvSpPr>
      <xdr:spPr bwMode="auto">
        <a:xfrm>
          <a:off x="8353425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19050" cy="9525"/>
    <xdr:sp macro="" textlink="">
      <xdr:nvSpPr>
        <xdr:cNvPr id="1619" name="AutoShape 61" descr="spacer gif1"/>
        <xdr:cNvSpPr>
          <a:spLocks noChangeAspect="1" noChangeArrowheads="1"/>
        </xdr:cNvSpPr>
      </xdr:nvSpPr>
      <xdr:spPr bwMode="auto">
        <a:xfrm>
          <a:off x="4229100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9525" cy="9525"/>
    <xdr:sp macro="" textlink="">
      <xdr:nvSpPr>
        <xdr:cNvPr id="1620" name="AutoShape 62" descr="spacer gif1"/>
        <xdr:cNvSpPr>
          <a:spLocks noChangeAspect="1" noChangeArrowheads="1"/>
        </xdr:cNvSpPr>
      </xdr:nvSpPr>
      <xdr:spPr bwMode="auto">
        <a:xfrm>
          <a:off x="7067550" y="810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9050" cy="9525"/>
    <xdr:sp macro="" textlink="">
      <xdr:nvSpPr>
        <xdr:cNvPr id="1621" name="AutoShape 63" descr="spacer gif1"/>
        <xdr:cNvSpPr>
          <a:spLocks noChangeAspect="1" noChangeArrowheads="1"/>
        </xdr:cNvSpPr>
      </xdr:nvSpPr>
      <xdr:spPr bwMode="auto">
        <a:xfrm>
          <a:off x="7677150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53</xdr:row>
      <xdr:rowOff>0</xdr:rowOff>
    </xdr:from>
    <xdr:ext cx="19050" cy="9525"/>
    <xdr:sp macro="" textlink="">
      <xdr:nvSpPr>
        <xdr:cNvPr id="1622" name="AutoShape 64" descr="spacer gif1"/>
        <xdr:cNvSpPr>
          <a:spLocks noChangeAspect="1" noChangeArrowheads="1"/>
        </xdr:cNvSpPr>
      </xdr:nvSpPr>
      <xdr:spPr bwMode="auto">
        <a:xfrm>
          <a:off x="8353425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19050" cy="9525"/>
    <xdr:sp macro="" textlink="">
      <xdr:nvSpPr>
        <xdr:cNvPr id="1623" name="AutoShape 67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9525" cy="9525"/>
    <xdr:sp macro="" textlink="">
      <xdr:nvSpPr>
        <xdr:cNvPr id="1624" name="AutoShape 68" descr="spacer gif1"/>
        <xdr:cNvSpPr>
          <a:spLocks noChangeAspect="1" noChangeArrowheads="1"/>
        </xdr:cNvSpPr>
      </xdr:nvSpPr>
      <xdr:spPr bwMode="auto">
        <a:xfrm>
          <a:off x="70675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9050" cy="9525"/>
    <xdr:sp macro="" textlink="">
      <xdr:nvSpPr>
        <xdr:cNvPr id="1625" name="AutoShape 69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19050" cy="9525"/>
    <xdr:sp macro="" textlink="">
      <xdr:nvSpPr>
        <xdr:cNvPr id="1626" name="AutoShape 70" descr="spacer gif1"/>
        <xdr:cNvSpPr>
          <a:spLocks noChangeAspect="1" noChangeArrowheads="1"/>
        </xdr:cNvSpPr>
      </xdr:nvSpPr>
      <xdr:spPr bwMode="auto">
        <a:xfrm>
          <a:off x="8353425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19050" cy="9525"/>
    <xdr:sp macro="" textlink="">
      <xdr:nvSpPr>
        <xdr:cNvPr id="1627" name="AutoShape 73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9525" cy="9525"/>
    <xdr:sp macro="" textlink="">
      <xdr:nvSpPr>
        <xdr:cNvPr id="1628" name="AutoShape 74" descr="spacer gif1"/>
        <xdr:cNvSpPr>
          <a:spLocks noChangeAspect="1" noChangeArrowheads="1"/>
        </xdr:cNvSpPr>
      </xdr:nvSpPr>
      <xdr:spPr bwMode="auto">
        <a:xfrm>
          <a:off x="70675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9050" cy="9525"/>
    <xdr:sp macro="" textlink="">
      <xdr:nvSpPr>
        <xdr:cNvPr id="1629" name="AutoShape 75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19050" cy="9525"/>
    <xdr:sp macro="" textlink="">
      <xdr:nvSpPr>
        <xdr:cNvPr id="1630" name="AutoShape 76" descr="spacer gif1"/>
        <xdr:cNvSpPr>
          <a:spLocks noChangeAspect="1" noChangeArrowheads="1"/>
        </xdr:cNvSpPr>
      </xdr:nvSpPr>
      <xdr:spPr bwMode="auto">
        <a:xfrm>
          <a:off x="8353425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1631" name="AutoShape 79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1632" name="AutoShape 80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1633" name="AutoShape 81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1634" name="AutoShape 82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1635" name="AutoShape 85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1636" name="AutoShape 86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1637" name="AutoShape 87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1638" name="AutoShape 88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9050" cy="9525"/>
    <xdr:sp macro="" textlink="">
      <xdr:nvSpPr>
        <xdr:cNvPr id="1639" name="AutoShape 91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9525" cy="9525"/>
    <xdr:sp macro="" textlink="">
      <xdr:nvSpPr>
        <xdr:cNvPr id="1640" name="AutoShape 92" descr="spacer gif1"/>
        <xdr:cNvSpPr>
          <a:spLocks noChangeAspect="1" noChangeArrowheads="1"/>
        </xdr:cNvSpPr>
      </xdr:nvSpPr>
      <xdr:spPr bwMode="auto">
        <a:xfrm>
          <a:off x="706755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9050" cy="9525"/>
    <xdr:sp macro="" textlink="">
      <xdr:nvSpPr>
        <xdr:cNvPr id="1641" name="AutoShape 93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19050" cy="9525"/>
    <xdr:sp macro="" textlink="">
      <xdr:nvSpPr>
        <xdr:cNvPr id="1642" name="AutoShape 94" descr="spacer gif1"/>
        <xdr:cNvSpPr>
          <a:spLocks noChangeAspect="1" noChangeArrowheads="1"/>
        </xdr:cNvSpPr>
      </xdr:nvSpPr>
      <xdr:spPr bwMode="auto">
        <a:xfrm>
          <a:off x="835342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0</xdr:rowOff>
    </xdr:from>
    <xdr:ext cx="19050" cy="9525"/>
    <xdr:sp macro="" textlink="">
      <xdr:nvSpPr>
        <xdr:cNvPr id="1643" name="AutoShape 97" descr="spacer gif1"/>
        <xdr:cNvSpPr>
          <a:spLocks noChangeAspect="1" noChangeArrowheads="1"/>
        </xdr:cNvSpPr>
      </xdr:nvSpPr>
      <xdr:spPr bwMode="auto">
        <a:xfrm>
          <a:off x="4229100" y="867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56</xdr:row>
      <xdr:rowOff>0</xdr:rowOff>
    </xdr:from>
    <xdr:ext cx="9525" cy="9525"/>
    <xdr:sp macro="" textlink="">
      <xdr:nvSpPr>
        <xdr:cNvPr id="1644" name="AutoShape 98" descr="spacer gif1"/>
        <xdr:cNvSpPr>
          <a:spLocks noChangeAspect="1" noChangeArrowheads="1"/>
        </xdr:cNvSpPr>
      </xdr:nvSpPr>
      <xdr:spPr bwMode="auto">
        <a:xfrm>
          <a:off x="7067550" y="867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56</xdr:row>
      <xdr:rowOff>0</xdr:rowOff>
    </xdr:from>
    <xdr:ext cx="19050" cy="9525"/>
    <xdr:sp macro="" textlink="">
      <xdr:nvSpPr>
        <xdr:cNvPr id="1645" name="AutoShape 99" descr="spacer gif1"/>
        <xdr:cNvSpPr>
          <a:spLocks noChangeAspect="1" noChangeArrowheads="1"/>
        </xdr:cNvSpPr>
      </xdr:nvSpPr>
      <xdr:spPr bwMode="auto">
        <a:xfrm>
          <a:off x="7677150" y="867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56</xdr:row>
      <xdr:rowOff>0</xdr:rowOff>
    </xdr:from>
    <xdr:ext cx="19050" cy="9525"/>
    <xdr:sp macro="" textlink="">
      <xdr:nvSpPr>
        <xdr:cNvPr id="1646" name="AutoShape 100" descr="spacer gif1"/>
        <xdr:cNvSpPr>
          <a:spLocks noChangeAspect="1" noChangeArrowheads="1"/>
        </xdr:cNvSpPr>
      </xdr:nvSpPr>
      <xdr:spPr bwMode="auto">
        <a:xfrm>
          <a:off x="8353425" y="867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19050" cy="9525"/>
    <xdr:sp macro="" textlink="">
      <xdr:nvSpPr>
        <xdr:cNvPr id="1647" name="AutoShape 109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9525" cy="9525"/>
    <xdr:sp macro="" textlink="">
      <xdr:nvSpPr>
        <xdr:cNvPr id="1648" name="AutoShape 110" descr="spacer gif1"/>
        <xdr:cNvSpPr>
          <a:spLocks noChangeAspect="1" noChangeArrowheads="1"/>
        </xdr:cNvSpPr>
      </xdr:nvSpPr>
      <xdr:spPr bwMode="auto">
        <a:xfrm>
          <a:off x="706755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9050" cy="9525"/>
    <xdr:sp macro="" textlink="">
      <xdr:nvSpPr>
        <xdr:cNvPr id="1649" name="AutoShape 111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19050" cy="9525"/>
    <xdr:sp macro="" textlink="">
      <xdr:nvSpPr>
        <xdr:cNvPr id="1650" name="AutoShape 112" descr="spacer gif1"/>
        <xdr:cNvSpPr>
          <a:spLocks noChangeAspect="1" noChangeArrowheads="1"/>
        </xdr:cNvSpPr>
      </xdr:nvSpPr>
      <xdr:spPr bwMode="auto">
        <a:xfrm>
          <a:off x="8353425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19050" cy="9525"/>
    <xdr:sp macro="" textlink="">
      <xdr:nvSpPr>
        <xdr:cNvPr id="1651" name="AutoShape 115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9525" cy="9525"/>
    <xdr:sp macro="" textlink="">
      <xdr:nvSpPr>
        <xdr:cNvPr id="1652" name="AutoShape 116" descr="spacer gif1"/>
        <xdr:cNvSpPr>
          <a:spLocks noChangeAspect="1" noChangeArrowheads="1"/>
        </xdr:cNvSpPr>
      </xdr:nvSpPr>
      <xdr:spPr bwMode="auto">
        <a:xfrm>
          <a:off x="706755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19050" cy="9525"/>
    <xdr:sp macro="" textlink="">
      <xdr:nvSpPr>
        <xdr:cNvPr id="1653" name="AutoShape 117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19050" cy="9525"/>
    <xdr:sp macro="" textlink="">
      <xdr:nvSpPr>
        <xdr:cNvPr id="1654" name="AutoShape 118" descr="spacer gif1"/>
        <xdr:cNvSpPr>
          <a:spLocks noChangeAspect="1" noChangeArrowheads="1"/>
        </xdr:cNvSpPr>
      </xdr:nvSpPr>
      <xdr:spPr bwMode="auto">
        <a:xfrm>
          <a:off x="8353425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19050" cy="9525"/>
    <xdr:sp macro="" textlink="">
      <xdr:nvSpPr>
        <xdr:cNvPr id="1655" name="AutoShape 121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9525" cy="9525"/>
    <xdr:sp macro="" textlink="">
      <xdr:nvSpPr>
        <xdr:cNvPr id="1656" name="AutoShape 122" descr="spacer gif1"/>
        <xdr:cNvSpPr>
          <a:spLocks noChangeAspect="1" noChangeArrowheads="1"/>
        </xdr:cNvSpPr>
      </xdr:nvSpPr>
      <xdr:spPr bwMode="auto">
        <a:xfrm>
          <a:off x="706755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19050" cy="9525"/>
    <xdr:sp macro="" textlink="">
      <xdr:nvSpPr>
        <xdr:cNvPr id="1657" name="AutoShape 123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19050" cy="9525"/>
    <xdr:sp macro="" textlink="">
      <xdr:nvSpPr>
        <xdr:cNvPr id="1658" name="AutoShape 124" descr="spacer gif1"/>
        <xdr:cNvSpPr>
          <a:spLocks noChangeAspect="1" noChangeArrowheads="1"/>
        </xdr:cNvSpPr>
      </xdr:nvSpPr>
      <xdr:spPr bwMode="auto">
        <a:xfrm>
          <a:off x="8353425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19050" cy="9525"/>
    <xdr:sp macro="" textlink="">
      <xdr:nvSpPr>
        <xdr:cNvPr id="1659" name="AutoShape 127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9525" cy="9525"/>
    <xdr:sp macro="" textlink="">
      <xdr:nvSpPr>
        <xdr:cNvPr id="1660" name="AutoShape 128" descr="spacer gif1"/>
        <xdr:cNvSpPr>
          <a:spLocks noChangeAspect="1" noChangeArrowheads="1"/>
        </xdr:cNvSpPr>
      </xdr:nvSpPr>
      <xdr:spPr bwMode="auto">
        <a:xfrm>
          <a:off x="706755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19050" cy="9525"/>
    <xdr:sp macro="" textlink="">
      <xdr:nvSpPr>
        <xdr:cNvPr id="1661" name="AutoShape 129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19050" cy="9525"/>
    <xdr:sp macro="" textlink="">
      <xdr:nvSpPr>
        <xdr:cNvPr id="1662" name="AutoShape 130" descr="spacer gif1"/>
        <xdr:cNvSpPr>
          <a:spLocks noChangeAspect="1" noChangeArrowheads="1"/>
        </xdr:cNvSpPr>
      </xdr:nvSpPr>
      <xdr:spPr bwMode="auto">
        <a:xfrm>
          <a:off x="8353425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19050" cy="9525"/>
    <xdr:sp macro="" textlink="">
      <xdr:nvSpPr>
        <xdr:cNvPr id="1663" name="AutoShape 133" descr="spacer gif1"/>
        <xdr:cNvSpPr>
          <a:spLocks noChangeAspect="1" noChangeArrowheads="1"/>
        </xdr:cNvSpPr>
      </xdr:nvSpPr>
      <xdr:spPr bwMode="auto">
        <a:xfrm>
          <a:off x="42291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9525" cy="9525"/>
    <xdr:sp macro="" textlink="">
      <xdr:nvSpPr>
        <xdr:cNvPr id="1664" name="AutoShape 134" descr="spacer gif1"/>
        <xdr:cNvSpPr>
          <a:spLocks noChangeAspect="1" noChangeArrowheads="1"/>
        </xdr:cNvSpPr>
      </xdr:nvSpPr>
      <xdr:spPr bwMode="auto">
        <a:xfrm>
          <a:off x="706755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1665" name="AutoShape 135" descr="spacer gif1"/>
        <xdr:cNvSpPr>
          <a:spLocks noChangeAspect="1" noChangeArrowheads="1"/>
        </xdr:cNvSpPr>
      </xdr:nvSpPr>
      <xdr:spPr bwMode="auto">
        <a:xfrm>
          <a:off x="7677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19050" cy="9525"/>
    <xdr:sp macro="" textlink="">
      <xdr:nvSpPr>
        <xdr:cNvPr id="1666" name="AutoShape 136" descr="spacer gif1"/>
        <xdr:cNvSpPr>
          <a:spLocks noChangeAspect="1" noChangeArrowheads="1"/>
        </xdr:cNvSpPr>
      </xdr:nvSpPr>
      <xdr:spPr bwMode="auto">
        <a:xfrm>
          <a:off x="8353425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19050" cy="9525"/>
    <xdr:sp macro="" textlink="">
      <xdr:nvSpPr>
        <xdr:cNvPr id="1667" name="AutoShape 73" descr="spacer gif1"/>
        <xdr:cNvSpPr>
          <a:spLocks noChangeAspect="1" noChangeArrowheads="1"/>
        </xdr:cNvSpPr>
      </xdr:nvSpPr>
      <xdr:spPr bwMode="auto">
        <a:xfrm>
          <a:off x="4229100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9525" cy="9525"/>
    <xdr:sp macro="" textlink="">
      <xdr:nvSpPr>
        <xdr:cNvPr id="1668" name="AutoShape 74" descr="spacer gif1"/>
        <xdr:cNvSpPr>
          <a:spLocks noChangeAspect="1" noChangeArrowheads="1"/>
        </xdr:cNvSpPr>
      </xdr:nvSpPr>
      <xdr:spPr bwMode="auto">
        <a:xfrm>
          <a:off x="4229100" y="810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19050" cy="9525"/>
    <xdr:sp macro="" textlink="">
      <xdr:nvSpPr>
        <xdr:cNvPr id="1669" name="AutoShape 75" descr="spacer gif1"/>
        <xdr:cNvSpPr>
          <a:spLocks noChangeAspect="1" noChangeArrowheads="1"/>
        </xdr:cNvSpPr>
      </xdr:nvSpPr>
      <xdr:spPr bwMode="auto">
        <a:xfrm>
          <a:off x="7067550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9050" cy="9525"/>
    <xdr:sp macro="" textlink="">
      <xdr:nvSpPr>
        <xdr:cNvPr id="1670" name="AutoShape 76" descr="spacer gif1"/>
        <xdr:cNvSpPr>
          <a:spLocks noChangeAspect="1" noChangeArrowheads="1"/>
        </xdr:cNvSpPr>
      </xdr:nvSpPr>
      <xdr:spPr bwMode="auto">
        <a:xfrm>
          <a:off x="7677150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19050" cy="9525"/>
    <xdr:sp macro="" textlink="">
      <xdr:nvSpPr>
        <xdr:cNvPr id="1671" name="AutoShape 73" descr="spacer gif1"/>
        <xdr:cNvSpPr>
          <a:spLocks noChangeAspect="1" noChangeArrowheads="1"/>
        </xdr:cNvSpPr>
      </xdr:nvSpPr>
      <xdr:spPr bwMode="auto">
        <a:xfrm>
          <a:off x="4229100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9525" cy="9525"/>
    <xdr:sp macro="" textlink="">
      <xdr:nvSpPr>
        <xdr:cNvPr id="1672" name="AutoShape 74" descr="spacer gif1"/>
        <xdr:cNvSpPr>
          <a:spLocks noChangeAspect="1" noChangeArrowheads="1"/>
        </xdr:cNvSpPr>
      </xdr:nvSpPr>
      <xdr:spPr bwMode="auto">
        <a:xfrm>
          <a:off x="7067550" y="810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9050" cy="9525"/>
    <xdr:sp macro="" textlink="">
      <xdr:nvSpPr>
        <xdr:cNvPr id="1673" name="AutoShape 75" descr="spacer gif1"/>
        <xdr:cNvSpPr>
          <a:spLocks noChangeAspect="1" noChangeArrowheads="1"/>
        </xdr:cNvSpPr>
      </xdr:nvSpPr>
      <xdr:spPr bwMode="auto">
        <a:xfrm>
          <a:off x="7677150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53</xdr:row>
      <xdr:rowOff>0</xdr:rowOff>
    </xdr:from>
    <xdr:ext cx="19050" cy="9525"/>
    <xdr:sp macro="" textlink="">
      <xdr:nvSpPr>
        <xdr:cNvPr id="1674" name="AutoShape 76" descr="spacer gif1"/>
        <xdr:cNvSpPr>
          <a:spLocks noChangeAspect="1" noChangeArrowheads="1"/>
        </xdr:cNvSpPr>
      </xdr:nvSpPr>
      <xdr:spPr bwMode="auto">
        <a:xfrm>
          <a:off x="8353425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19050" cy="9525"/>
    <xdr:sp macro="" textlink="">
      <xdr:nvSpPr>
        <xdr:cNvPr id="1675" name="AutoShape 79" descr="spacer gif1"/>
        <xdr:cNvSpPr>
          <a:spLocks noChangeAspect="1" noChangeArrowheads="1"/>
        </xdr:cNvSpPr>
      </xdr:nvSpPr>
      <xdr:spPr bwMode="auto">
        <a:xfrm>
          <a:off x="4229100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9525" cy="9525"/>
    <xdr:sp macro="" textlink="">
      <xdr:nvSpPr>
        <xdr:cNvPr id="1676" name="AutoShape 80" descr="spacer gif1"/>
        <xdr:cNvSpPr>
          <a:spLocks noChangeAspect="1" noChangeArrowheads="1"/>
        </xdr:cNvSpPr>
      </xdr:nvSpPr>
      <xdr:spPr bwMode="auto">
        <a:xfrm>
          <a:off x="7067550" y="810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53</xdr:row>
      <xdr:rowOff>0</xdr:rowOff>
    </xdr:from>
    <xdr:ext cx="19050" cy="9525"/>
    <xdr:sp macro="" textlink="">
      <xdr:nvSpPr>
        <xdr:cNvPr id="1677" name="AutoShape 81" descr="spacer gif1"/>
        <xdr:cNvSpPr>
          <a:spLocks noChangeAspect="1" noChangeArrowheads="1"/>
        </xdr:cNvSpPr>
      </xdr:nvSpPr>
      <xdr:spPr bwMode="auto">
        <a:xfrm>
          <a:off x="7677150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53</xdr:row>
      <xdr:rowOff>0</xdr:rowOff>
    </xdr:from>
    <xdr:ext cx="19050" cy="9525"/>
    <xdr:sp macro="" textlink="">
      <xdr:nvSpPr>
        <xdr:cNvPr id="1678" name="AutoShape 82" descr="spacer gif1"/>
        <xdr:cNvSpPr>
          <a:spLocks noChangeAspect="1" noChangeArrowheads="1"/>
        </xdr:cNvSpPr>
      </xdr:nvSpPr>
      <xdr:spPr bwMode="auto">
        <a:xfrm>
          <a:off x="8353425" y="810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14</xdr:row>
      <xdr:rowOff>0</xdr:rowOff>
    </xdr:from>
    <xdr:to>
      <xdr:col>3</xdr:col>
      <xdr:colOff>19050</xdr:colOff>
      <xdr:row>14</xdr:row>
      <xdr:rowOff>9525</xdr:rowOff>
    </xdr:to>
    <xdr:sp macro="" textlink="">
      <xdr:nvSpPr>
        <xdr:cNvPr id="1679" name="AutoShape 7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9525</xdr:colOff>
      <xdr:row>14</xdr:row>
      <xdr:rowOff>9525</xdr:rowOff>
    </xdr:to>
    <xdr:sp macro="" textlink="">
      <xdr:nvSpPr>
        <xdr:cNvPr id="1680" name="AutoShape 8" descr="spacer gif1"/>
        <xdr:cNvSpPr>
          <a:spLocks noChangeAspect="1" noChangeArrowheads="1"/>
        </xdr:cNvSpPr>
      </xdr:nvSpPr>
      <xdr:spPr bwMode="auto">
        <a:xfrm>
          <a:off x="422910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19050</xdr:colOff>
      <xdr:row>14</xdr:row>
      <xdr:rowOff>9525</xdr:rowOff>
    </xdr:to>
    <xdr:sp macro="" textlink="">
      <xdr:nvSpPr>
        <xdr:cNvPr id="1681" name="AutoShape 9" descr="spacer gif1"/>
        <xdr:cNvSpPr>
          <a:spLocks noChangeAspect="1" noChangeArrowheads="1"/>
        </xdr:cNvSpPr>
      </xdr:nvSpPr>
      <xdr:spPr bwMode="auto">
        <a:xfrm>
          <a:off x="70675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19050</xdr:colOff>
      <xdr:row>14</xdr:row>
      <xdr:rowOff>9525</xdr:rowOff>
    </xdr:to>
    <xdr:sp macro="" textlink="">
      <xdr:nvSpPr>
        <xdr:cNvPr id="1682" name="AutoShape 10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19050</xdr:colOff>
      <xdr:row>15</xdr:row>
      <xdr:rowOff>9525</xdr:rowOff>
    </xdr:to>
    <xdr:sp macro="" textlink="">
      <xdr:nvSpPr>
        <xdr:cNvPr id="1683" name="AutoShape 13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9525</xdr:colOff>
      <xdr:row>15</xdr:row>
      <xdr:rowOff>9525</xdr:rowOff>
    </xdr:to>
    <xdr:sp macro="" textlink="">
      <xdr:nvSpPr>
        <xdr:cNvPr id="1684" name="AutoShape 14" descr="spacer gif1"/>
        <xdr:cNvSpPr>
          <a:spLocks noChangeAspect="1" noChangeArrowheads="1"/>
        </xdr:cNvSpPr>
      </xdr:nvSpPr>
      <xdr:spPr bwMode="auto">
        <a:xfrm>
          <a:off x="422910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19050</xdr:colOff>
      <xdr:row>15</xdr:row>
      <xdr:rowOff>9525</xdr:rowOff>
    </xdr:to>
    <xdr:sp macro="" textlink="">
      <xdr:nvSpPr>
        <xdr:cNvPr id="1685" name="AutoShape 15" descr="spacer gif1"/>
        <xdr:cNvSpPr>
          <a:spLocks noChangeAspect="1" noChangeArrowheads="1"/>
        </xdr:cNvSpPr>
      </xdr:nvSpPr>
      <xdr:spPr bwMode="auto">
        <a:xfrm>
          <a:off x="70675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19050</xdr:colOff>
      <xdr:row>15</xdr:row>
      <xdr:rowOff>9525</xdr:rowOff>
    </xdr:to>
    <xdr:sp macro="" textlink="">
      <xdr:nvSpPr>
        <xdr:cNvPr id="1686" name="AutoShape 16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</xdr:colOff>
      <xdr:row>16</xdr:row>
      <xdr:rowOff>9525</xdr:rowOff>
    </xdr:to>
    <xdr:sp macro="" textlink="">
      <xdr:nvSpPr>
        <xdr:cNvPr id="1687" name="AutoShape 19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9525</xdr:colOff>
      <xdr:row>16</xdr:row>
      <xdr:rowOff>9525</xdr:rowOff>
    </xdr:to>
    <xdr:sp macro="" textlink="">
      <xdr:nvSpPr>
        <xdr:cNvPr id="1688" name="AutoShape 20" descr="spacer gif1"/>
        <xdr:cNvSpPr>
          <a:spLocks noChangeAspect="1" noChangeArrowheads="1"/>
        </xdr:cNvSpPr>
      </xdr:nvSpPr>
      <xdr:spPr bwMode="auto">
        <a:xfrm>
          <a:off x="422910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19050</xdr:colOff>
      <xdr:row>16</xdr:row>
      <xdr:rowOff>9525</xdr:rowOff>
    </xdr:to>
    <xdr:sp macro="" textlink="">
      <xdr:nvSpPr>
        <xdr:cNvPr id="1689" name="AutoShape 21" descr="spacer gif1"/>
        <xdr:cNvSpPr>
          <a:spLocks noChangeAspect="1" noChangeArrowheads="1"/>
        </xdr:cNvSpPr>
      </xdr:nvSpPr>
      <xdr:spPr bwMode="auto">
        <a:xfrm>
          <a:off x="70675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19050</xdr:colOff>
      <xdr:row>16</xdr:row>
      <xdr:rowOff>9525</xdr:rowOff>
    </xdr:to>
    <xdr:sp macro="" textlink="">
      <xdr:nvSpPr>
        <xdr:cNvPr id="1690" name="AutoShape 22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19050</xdr:colOff>
      <xdr:row>17</xdr:row>
      <xdr:rowOff>9525</xdr:rowOff>
    </xdr:to>
    <xdr:sp macro="" textlink="">
      <xdr:nvSpPr>
        <xdr:cNvPr id="1691" name="AutoShape 25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sp macro="" textlink="">
      <xdr:nvSpPr>
        <xdr:cNvPr id="1692" name="AutoShape 26" descr="spacer gif1"/>
        <xdr:cNvSpPr>
          <a:spLocks noChangeAspect="1" noChangeArrowheads="1"/>
        </xdr:cNvSpPr>
      </xdr:nvSpPr>
      <xdr:spPr bwMode="auto">
        <a:xfrm>
          <a:off x="422910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19050</xdr:colOff>
      <xdr:row>17</xdr:row>
      <xdr:rowOff>9525</xdr:rowOff>
    </xdr:to>
    <xdr:sp macro="" textlink="">
      <xdr:nvSpPr>
        <xdr:cNvPr id="1693" name="AutoShape 27" descr="spacer gif1"/>
        <xdr:cNvSpPr>
          <a:spLocks noChangeAspect="1" noChangeArrowheads="1"/>
        </xdr:cNvSpPr>
      </xdr:nvSpPr>
      <xdr:spPr bwMode="auto">
        <a:xfrm>
          <a:off x="70675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19050</xdr:colOff>
      <xdr:row>17</xdr:row>
      <xdr:rowOff>9525</xdr:rowOff>
    </xdr:to>
    <xdr:sp macro="" textlink="">
      <xdr:nvSpPr>
        <xdr:cNvPr id="1694" name="AutoShape 28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</xdr:colOff>
      <xdr:row>18</xdr:row>
      <xdr:rowOff>9525</xdr:rowOff>
    </xdr:to>
    <xdr:sp macro="" textlink="">
      <xdr:nvSpPr>
        <xdr:cNvPr id="1695" name="AutoShape 31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sp macro="" textlink="">
      <xdr:nvSpPr>
        <xdr:cNvPr id="1696" name="AutoShape 32" descr="spacer gif1"/>
        <xdr:cNvSpPr>
          <a:spLocks noChangeAspect="1" noChangeArrowheads="1"/>
        </xdr:cNvSpPr>
      </xdr:nvSpPr>
      <xdr:spPr bwMode="auto">
        <a:xfrm>
          <a:off x="422910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19050</xdr:colOff>
      <xdr:row>18</xdr:row>
      <xdr:rowOff>9525</xdr:rowOff>
    </xdr:to>
    <xdr:sp macro="" textlink="">
      <xdr:nvSpPr>
        <xdr:cNvPr id="1697" name="AutoShape 33" descr="spacer gif1"/>
        <xdr:cNvSpPr>
          <a:spLocks noChangeAspect="1" noChangeArrowheads="1"/>
        </xdr:cNvSpPr>
      </xdr:nvSpPr>
      <xdr:spPr bwMode="auto">
        <a:xfrm>
          <a:off x="70675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</xdr:colOff>
      <xdr:row>18</xdr:row>
      <xdr:rowOff>9525</xdr:rowOff>
    </xdr:to>
    <xdr:sp macro="" textlink="">
      <xdr:nvSpPr>
        <xdr:cNvPr id="1698" name="AutoShape 34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19050</xdr:colOff>
      <xdr:row>19</xdr:row>
      <xdr:rowOff>9525</xdr:rowOff>
    </xdr:to>
    <xdr:sp macro="" textlink="">
      <xdr:nvSpPr>
        <xdr:cNvPr id="1699" name="AutoShape 37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</xdr:colOff>
      <xdr:row>19</xdr:row>
      <xdr:rowOff>9525</xdr:rowOff>
    </xdr:to>
    <xdr:sp macro="" textlink="">
      <xdr:nvSpPr>
        <xdr:cNvPr id="1700" name="AutoShape 38" descr="spacer gif1"/>
        <xdr:cNvSpPr>
          <a:spLocks noChangeAspect="1" noChangeArrowheads="1"/>
        </xdr:cNvSpPr>
      </xdr:nvSpPr>
      <xdr:spPr bwMode="auto">
        <a:xfrm>
          <a:off x="422910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19050</xdr:colOff>
      <xdr:row>19</xdr:row>
      <xdr:rowOff>9525</xdr:rowOff>
    </xdr:to>
    <xdr:sp macro="" textlink="">
      <xdr:nvSpPr>
        <xdr:cNvPr id="1701" name="AutoShape 39" descr="spacer gif1"/>
        <xdr:cNvSpPr>
          <a:spLocks noChangeAspect="1" noChangeArrowheads="1"/>
        </xdr:cNvSpPr>
      </xdr:nvSpPr>
      <xdr:spPr bwMode="auto">
        <a:xfrm>
          <a:off x="70675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sp macro="" textlink="">
      <xdr:nvSpPr>
        <xdr:cNvPr id="1702" name="AutoShape 40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</xdr:colOff>
      <xdr:row>20</xdr:row>
      <xdr:rowOff>9525</xdr:rowOff>
    </xdr:to>
    <xdr:sp macro="" textlink="">
      <xdr:nvSpPr>
        <xdr:cNvPr id="1703" name="AutoShape 43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9525</xdr:colOff>
      <xdr:row>20</xdr:row>
      <xdr:rowOff>9525</xdr:rowOff>
    </xdr:to>
    <xdr:sp macro="" textlink="">
      <xdr:nvSpPr>
        <xdr:cNvPr id="1704" name="AutoShape 44" descr="spacer gif1"/>
        <xdr:cNvSpPr>
          <a:spLocks noChangeAspect="1" noChangeArrowheads="1"/>
        </xdr:cNvSpPr>
      </xdr:nvSpPr>
      <xdr:spPr bwMode="auto">
        <a:xfrm>
          <a:off x="422910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19050</xdr:colOff>
      <xdr:row>20</xdr:row>
      <xdr:rowOff>9525</xdr:rowOff>
    </xdr:to>
    <xdr:sp macro="" textlink="">
      <xdr:nvSpPr>
        <xdr:cNvPr id="1705" name="AutoShape 45" descr="spacer gif1"/>
        <xdr:cNvSpPr>
          <a:spLocks noChangeAspect="1" noChangeArrowheads="1"/>
        </xdr:cNvSpPr>
      </xdr:nvSpPr>
      <xdr:spPr bwMode="auto">
        <a:xfrm>
          <a:off x="70675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sp macro="" textlink="">
      <xdr:nvSpPr>
        <xdr:cNvPr id="1706" name="AutoShape 46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</xdr:colOff>
      <xdr:row>21</xdr:row>
      <xdr:rowOff>9525</xdr:rowOff>
    </xdr:to>
    <xdr:sp macro="" textlink="">
      <xdr:nvSpPr>
        <xdr:cNvPr id="1707" name="AutoShape 49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9525</xdr:rowOff>
    </xdr:to>
    <xdr:sp macro="" textlink="">
      <xdr:nvSpPr>
        <xdr:cNvPr id="1708" name="AutoShape 50" descr="spacer gif1"/>
        <xdr:cNvSpPr>
          <a:spLocks noChangeAspect="1" noChangeArrowheads="1"/>
        </xdr:cNvSpPr>
      </xdr:nvSpPr>
      <xdr:spPr bwMode="auto">
        <a:xfrm>
          <a:off x="422910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19050</xdr:colOff>
      <xdr:row>21</xdr:row>
      <xdr:rowOff>9525</xdr:rowOff>
    </xdr:to>
    <xdr:sp macro="" textlink="">
      <xdr:nvSpPr>
        <xdr:cNvPr id="1709" name="AutoShape 51" descr="spacer gif1"/>
        <xdr:cNvSpPr>
          <a:spLocks noChangeAspect="1" noChangeArrowheads="1"/>
        </xdr:cNvSpPr>
      </xdr:nvSpPr>
      <xdr:spPr bwMode="auto">
        <a:xfrm>
          <a:off x="70675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19050</xdr:colOff>
      <xdr:row>21</xdr:row>
      <xdr:rowOff>9525</xdr:rowOff>
    </xdr:to>
    <xdr:sp macro="" textlink="">
      <xdr:nvSpPr>
        <xdr:cNvPr id="1710" name="AutoShape 52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</xdr:colOff>
      <xdr:row>22</xdr:row>
      <xdr:rowOff>9525</xdr:rowOff>
    </xdr:to>
    <xdr:sp macro="" textlink="">
      <xdr:nvSpPr>
        <xdr:cNvPr id="1711" name="AutoShape 61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sp macro="" textlink="">
      <xdr:nvSpPr>
        <xdr:cNvPr id="1712" name="AutoShape 62" descr="spacer gif1"/>
        <xdr:cNvSpPr>
          <a:spLocks noChangeAspect="1" noChangeArrowheads="1"/>
        </xdr:cNvSpPr>
      </xdr:nvSpPr>
      <xdr:spPr bwMode="auto">
        <a:xfrm>
          <a:off x="422910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9525</xdr:rowOff>
    </xdr:to>
    <xdr:sp macro="" textlink="">
      <xdr:nvSpPr>
        <xdr:cNvPr id="1713" name="AutoShape 63" descr="spacer gif1"/>
        <xdr:cNvSpPr>
          <a:spLocks noChangeAspect="1" noChangeArrowheads="1"/>
        </xdr:cNvSpPr>
      </xdr:nvSpPr>
      <xdr:spPr bwMode="auto">
        <a:xfrm>
          <a:off x="70675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19050</xdr:colOff>
      <xdr:row>22</xdr:row>
      <xdr:rowOff>9525</xdr:rowOff>
    </xdr:to>
    <xdr:sp macro="" textlink="">
      <xdr:nvSpPr>
        <xdr:cNvPr id="1714" name="AutoShape 64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</xdr:colOff>
      <xdr:row>23</xdr:row>
      <xdr:rowOff>9525</xdr:rowOff>
    </xdr:to>
    <xdr:sp macro="" textlink="">
      <xdr:nvSpPr>
        <xdr:cNvPr id="1715" name="AutoShape 67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9525</xdr:colOff>
      <xdr:row>23</xdr:row>
      <xdr:rowOff>9525</xdr:rowOff>
    </xdr:to>
    <xdr:sp macro="" textlink="">
      <xdr:nvSpPr>
        <xdr:cNvPr id="1716" name="AutoShape 68" descr="spacer gif1"/>
        <xdr:cNvSpPr>
          <a:spLocks noChangeAspect="1" noChangeArrowheads="1"/>
        </xdr:cNvSpPr>
      </xdr:nvSpPr>
      <xdr:spPr bwMode="auto">
        <a:xfrm>
          <a:off x="422910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19050</xdr:colOff>
      <xdr:row>23</xdr:row>
      <xdr:rowOff>9525</xdr:rowOff>
    </xdr:to>
    <xdr:sp macro="" textlink="">
      <xdr:nvSpPr>
        <xdr:cNvPr id="1717" name="AutoShape 69" descr="spacer gif1"/>
        <xdr:cNvSpPr>
          <a:spLocks noChangeAspect="1" noChangeArrowheads="1"/>
        </xdr:cNvSpPr>
      </xdr:nvSpPr>
      <xdr:spPr bwMode="auto">
        <a:xfrm>
          <a:off x="70675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19050</xdr:colOff>
      <xdr:row>23</xdr:row>
      <xdr:rowOff>9525</xdr:rowOff>
    </xdr:to>
    <xdr:sp macro="" textlink="">
      <xdr:nvSpPr>
        <xdr:cNvPr id="1718" name="AutoShape 70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19050</xdr:colOff>
      <xdr:row>24</xdr:row>
      <xdr:rowOff>9525</xdr:rowOff>
    </xdr:to>
    <xdr:sp macro="" textlink="">
      <xdr:nvSpPr>
        <xdr:cNvPr id="1719" name="AutoShape 85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sp macro="" textlink="">
      <xdr:nvSpPr>
        <xdr:cNvPr id="1720" name="AutoShape 86" descr="spacer gif1"/>
        <xdr:cNvSpPr>
          <a:spLocks noChangeAspect="1" noChangeArrowheads="1"/>
        </xdr:cNvSpPr>
      </xdr:nvSpPr>
      <xdr:spPr bwMode="auto">
        <a:xfrm>
          <a:off x="422910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19050</xdr:colOff>
      <xdr:row>24</xdr:row>
      <xdr:rowOff>9525</xdr:rowOff>
    </xdr:to>
    <xdr:sp macro="" textlink="">
      <xdr:nvSpPr>
        <xdr:cNvPr id="1721" name="AutoShape 87" descr="spacer gif1"/>
        <xdr:cNvSpPr>
          <a:spLocks noChangeAspect="1" noChangeArrowheads="1"/>
        </xdr:cNvSpPr>
      </xdr:nvSpPr>
      <xdr:spPr bwMode="auto">
        <a:xfrm>
          <a:off x="70675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19050</xdr:colOff>
      <xdr:row>24</xdr:row>
      <xdr:rowOff>9525</xdr:rowOff>
    </xdr:to>
    <xdr:sp macro="" textlink="">
      <xdr:nvSpPr>
        <xdr:cNvPr id="1722" name="AutoShape 88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133350</xdr:colOff>
      <xdr:row>29</xdr:row>
      <xdr:rowOff>0</xdr:rowOff>
    </xdr:from>
    <xdr:to>
      <xdr:col>5</xdr:col>
      <xdr:colOff>152400</xdr:colOff>
      <xdr:row>29</xdr:row>
      <xdr:rowOff>9525</xdr:rowOff>
    </xdr:to>
    <xdr:sp macro="" textlink="">
      <xdr:nvSpPr>
        <xdr:cNvPr id="1723" name="AutoShape 112" descr="spacer gif1"/>
        <xdr:cNvSpPr>
          <a:spLocks noChangeAspect="1" noChangeArrowheads="1"/>
        </xdr:cNvSpPr>
      </xdr:nvSpPr>
      <xdr:spPr bwMode="auto">
        <a:xfrm>
          <a:off x="78105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28575</xdr:colOff>
      <xdr:row>29</xdr:row>
      <xdr:rowOff>161925</xdr:rowOff>
    </xdr:from>
    <xdr:to>
      <xdr:col>5</xdr:col>
      <xdr:colOff>47625</xdr:colOff>
      <xdr:row>30</xdr:row>
      <xdr:rowOff>9525</xdr:rowOff>
    </xdr:to>
    <xdr:sp macro="" textlink="">
      <xdr:nvSpPr>
        <xdr:cNvPr id="1724" name="AutoShape 118" descr="spacer gif1"/>
        <xdr:cNvSpPr>
          <a:spLocks noChangeAspect="1" noChangeArrowheads="1"/>
        </xdr:cNvSpPr>
      </xdr:nvSpPr>
      <xdr:spPr bwMode="auto">
        <a:xfrm>
          <a:off x="7705725" y="36957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19050</xdr:colOff>
      <xdr:row>25</xdr:row>
      <xdr:rowOff>9525</xdr:rowOff>
    </xdr:to>
    <xdr:sp macro="" textlink="">
      <xdr:nvSpPr>
        <xdr:cNvPr id="1725" name="AutoShape 121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9525</xdr:colOff>
      <xdr:row>25</xdr:row>
      <xdr:rowOff>9525</xdr:rowOff>
    </xdr:to>
    <xdr:sp macro="" textlink="">
      <xdr:nvSpPr>
        <xdr:cNvPr id="1726" name="AutoShape 122" descr="spacer gif1"/>
        <xdr:cNvSpPr>
          <a:spLocks noChangeAspect="1" noChangeArrowheads="1"/>
        </xdr:cNvSpPr>
      </xdr:nvSpPr>
      <xdr:spPr bwMode="auto">
        <a:xfrm>
          <a:off x="422910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19050</xdr:colOff>
      <xdr:row>25</xdr:row>
      <xdr:rowOff>9525</xdr:rowOff>
    </xdr:to>
    <xdr:sp macro="" textlink="">
      <xdr:nvSpPr>
        <xdr:cNvPr id="1727" name="AutoShape 123" descr="spacer gif1"/>
        <xdr:cNvSpPr>
          <a:spLocks noChangeAspect="1" noChangeArrowheads="1"/>
        </xdr:cNvSpPr>
      </xdr:nvSpPr>
      <xdr:spPr bwMode="auto">
        <a:xfrm>
          <a:off x="70675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</xdr:colOff>
      <xdr:row>25</xdr:row>
      <xdr:rowOff>9525</xdr:rowOff>
    </xdr:to>
    <xdr:sp macro="" textlink="">
      <xdr:nvSpPr>
        <xdr:cNvPr id="1728" name="AutoShape 124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19050</xdr:colOff>
      <xdr:row>26</xdr:row>
      <xdr:rowOff>9525</xdr:rowOff>
    </xdr:to>
    <xdr:sp macro="" textlink="">
      <xdr:nvSpPr>
        <xdr:cNvPr id="1729" name="AutoShape 127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9525</xdr:colOff>
      <xdr:row>26</xdr:row>
      <xdr:rowOff>9525</xdr:rowOff>
    </xdr:to>
    <xdr:sp macro="" textlink="">
      <xdr:nvSpPr>
        <xdr:cNvPr id="1730" name="AutoShape 128" descr="spacer gif1"/>
        <xdr:cNvSpPr>
          <a:spLocks noChangeAspect="1" noChangeArrowheads="1"/>
        </xdr:cNvSpPr>
      </xdr:nvSpPr>
      <xdr:spPr bwMode="auto">
        <a:xfrm>
          <a:off x="422910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19050</xdr:colOff>
      <xdr:row>26</xdr:row>
      <xdr:rowOff>9525</xdr:rowOff>
    </xdr:to>
    <xdr:sp macro="" textlink="">
      <xdr:nvSpPr>
        <xdr:cNvPr id="1731" name="AutoShape 129" descr="spacer gif1"/>
        <xdr:cNvSpPr>
          <a:spLocks noChangeAspect="1" noChangeArrowheads="1"/>
        </xdr:cNvSpPr>
      </xdr:nvSpPr>
      <xdr:spPr bwMode="auto">
        <a:xfrm>
          <a:off x="70675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19050</xdr:colOff>
      <xdr:row>26</xdr:row>
      <xdr:rowOff>9525</xdr:rowOff>
    </xdr:to>
    <xdr:sp macro="" textlink="">
      <xdr:nvSpPr>
        <xdr:cNvPr id="1732" name="AutoShape 130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</xdr:colOff>
      <xdr:row>27</xdr:row>
      <xdr:rowOff>9525</xdr:rowOff>
    </xdr:to>
    <xdr:sp macro="" textlink="">
      <xdr:nvSpPr>
        <xdr:cNvPr id="1733" name="AutoShape 133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sp macro="" textlink="">
      <xdr:nvSpPr>
        <xdr:cNvPr id="1734" name="AutoShape 134" descr="spacer gif1"/>
        <xdr:cNvSpPr>
          <a:spLocks noChangeAspect="1" noChangeArrowheads="1"/>
        </xdr:cNvSpPr>
      </xdr:nvSpPr>
      <xdr:spPr bwMode="auto">
        <a:xfrm>
          <a:off x="422910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19050</xdr:colOff>
      <xdr:row>27</xdr:row>
      <xdr:rowOff>9525</xdr:rowOff>
    </xdr:to>
    <xdr:sp macro="" textlink="">
      <xdr:nvSpPr>
        <xdr:cNvPr id="1735" name="AutoShape 135" descr="spacer gif1"/>
        <xdr:cNvSpPr>
          <a:spLocks noChangeAspect="1" noChangeArrowheads="1"/>
        </xdr:cNvSpPr>
      </xdr:nvSpPr>
      <xdr:spPr bwMode="auto">
        <a:xfrm>
          <a:off x="70675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19050</xdr:colOff>
      <xdr:row>27</xdr:row>
      <xdr:rowOff>9525</xdr:rowOff>
    </xdr:to>
    <xdr:sp macro="" textlink="">
      <xdr:nvSpPr>
        <xdr:cNvPr id="1736" name="AutoShape 136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19050</xdr:colOff>
      <xdr:row>28</xdr:row>
      <xdr:rowOff>9525</xdr:rowOff>
    </xdr:to>
    <xdr:sp macro="" textlink="">
      <xdr:nvSpPr>
        <xdr:cNvPr id="1737" name="AutoShape 139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9525</xdr:colOff>
      <xdr:row>28</xdr:row>
      <xdr:rowOff>9525</xdr:rowOff>
    </xdr:to>
    <xdr:sp macro="" textlink="">
      <xdr:nvSpPr>
        <xdr:cNvPr id="1738" name="AutoShape 140" descr="spacer gif1"/>
        <xdr:cNvSpPr>
          <a:spLocks noChangeAspect="1" noChangeArrowheads="1"/>
        </xdr:cNvSpPr>
      </xdr:nvSpPr>
      <xdr:spPr bwMode="auto">
        <a:xfrm>
          <a:off x="422910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</xdr:colOff>
      <xdr:row>28</xdr:row>
      <xdr:rowOff>9525</xdr:rowOff>
    </xdr:to>
    <xdr:sp macro="" textlink="">
      <xdr:nvSpPr>
        <xdr:cNvPr id="1739" name="AutoShape 141" descr="spacer gif1"/>
        <xdr:cNvSpPr>
          <a:spLocks noChangeAspect="1" noChangeArrowheads="1"/>
        </xdr:cNvSpPr>
      </xdr:nvSpPr>
      <xdr:spPr bwMode="auto">
        <a:xfrm>
          <a:off x="70675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</xdr:colOff>
      <xdr:row>28</xdr:row>
      <xdr:rowOff>9525</xdr:rowOff>
    </xdr:to>
    <xdr:sp macro="" textlink="">
      <xdr:nvSpPr>
        <xdr:cNvPr id="1740" name="AutoShape 142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30</xdr:row>
      <xdr:rowOff>0</xdr:rowOff>
    </xdr:from>
    <xdr:ext cx="19050" cy="9525"/>
    <xdr:sp macro="" textlink="">
      <xdr:nvSpPr>
        <xdr:cNvPr id="1741" name="AutoShape 97" descr="spacer gif1"/>
        <xdr:cNvSpPr>
          <a:spLocks noChangeAspect="1" noChangeArrowheads="1"/>
        </xdr:cNvSpPr>
      </xdr:nvSpPr>
      <xdr:spPr bwMode="auto">
        <a:xfrm>
          <a:off x="42291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9525" cy="9525"/>
    <xdr:sp macro="" textlink="">
      <xdr:nvSpPr>
        <xdr:cNvPr id="1742" name="AutoShape 98" descr="spacer gif1"/>
        <xdr:cNvSpPr>
          <a:spLocks noChangeAspect="1" noChangeArrowheads="1"/>
        </xdr:cNvSpPr>
      </xdr:nvSpPr>
      <xdr:spPr bwMode="auto">
        <a:xfrm>
          <a:off x="422910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19050" cy="9525"/>
    <xdr:sp macro="" textlink="">
      <xdr:nvSpPr>
        <xdr:cNvPr id="1743" name="AutoShape 99" descr="spacer gif1"/>
        <xdr:cNvSpPr>
          <a:spLocks noChangeAspect="1" noChangeArrowheads="1"/>
        </xdr:cNvSpPr>
      </xdr:nvSpPr>
      <xdr:spPr bwMode="auto">
        <a:xfrm>
          <a:off x="70675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1744" name="AutoShape 100" descr="spacer gif1"/>
        <xdr:cNvSpPr>
          <a:spLocks noChangeAspect="1" noChangeArrowheads="1"/>
        </xdr:cNvSpPr>
      </xdr:nvSpPr>
      <xdr:spPr bwMode="auto">
        <a:xfrm>
          <a:off x="7677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19050" cy="9525"/>
    <xdr:sp macro="" textlink="">
      <xdr:nvSpPr>
        <xdr:cNvPr id="1745" name="AutoShape 103" descr="spacer gif1"/>
        <xdr:cNvSpPr>
          <a:spLocks noChangeAspect="1" noChangeArrowheads="1"/>
        </xdr:cNvSpPr>
      </xdr:nvSpPr>
      <xdr:spPr bwMode="auto">
        <a:xfrm>
          <a:off x="422910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9525" cy="9525"/>
    <xdr:sp macro="" textlink="">
      <xdr:nvSpPr>
        <xdr:cNvPr id="1746" name="AutoShape 104" descr="spacer gif1"/>
        <xdr:cNvSpPr>
          <a:spLocks noChangeAspect="1" noChangeArrowheads="1"/>
        </xdr:cNvSpPr>
      </xdr:nvSpPr>
      <xdr:spPr bwMode="auto">
        <a:xfrm>
          <a:off x="422910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19050" cy="9525"/>
    <xdr:sp macro="" textlink="">
      <xdr:nvSpPr>
        <xdr:cNvPr id="1747" name="AutoShape 105" descr="spacer gif1"/>
        <xdr:cNvSpPr>
          <a:spLocks noChangeAspect="1" noChangeArrowheads="1"/>
        </xdr:cNvSpPr>
      </xdr:nvSpPr>
      <xdr:spPr bwMode="auto">
        <a:xfrm>
          <a:off x="70675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19050" cy="9525"/>
    <xdr:sp macro="" textlink="">
      <xdr:nvSpPr>
        <xdr:cNvPr id="1748" name="AutoShape 106" descr="spacer gif1"/>
        <xdr:cNvSpPr>
          <a:spLocks noChangeAspect="1" noChangeArrowheads="1"/>
        </xdr:cNvSpPr>
      </xdr:nvSpPr>
      <xdr:spPr bwMode="auto">
        <a:xfrm>
          <a:off x="76771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9050" cy="9525"/>
    <xdr:sp macro="" textlink="">
      <xdr:nvSpPr>
        <xdr:cNvPr id="1749" name="AutoShape 109" descr="spacer gif1"/>
        <xdr:cNvSpPr>
          <a:spLocks noChangeAspect="1" noChangeArrowheads="1"/>
        </xdr:cNvSpPr>
      </xdr:nvSpPr>
      <xdr:spPr bwMode="auto">
        <a:xfrm>
          <a:off x="422910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9525" cy="9525"/>
    <xdr:sp macro="" textlink="">
      <xdr:nvSpPr>
        <xdr:cNvPr id="1750" name="AutoShape 110" descr="spacer gif1"/>
        <xdr:cNvSpPr>
          <a:spLocks noChangeAspect="1" noChangeArrowheads="1"/>
        </xdr:cNvSpPr>
      </xdr:nvSpPr>
      <xdr:spPr bwMode="auto">
        <a:xfrm>
          <a:off x="4229100" y="4105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19050" cy="9525"/>
    <xdr:sp macro="" textlink="">
      <xdr:nvSpPr>
        <xdr:cNvPr id="1751" name="AutoShape 111" descr="spacer gif1"/>
        <xdr:cNvSpPr>
          <a:spLocks noChangeAspect="1" noChangeArrowheads="1"/>
        </xdr:cNvSpPr>
      </xdr:nvSpPr>
      <xdr:spPr bwMode="auto">
        <a:xfrm>
          <a:off x="706755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19050" cy="9525"/>
    <xdr:sp macro="" textlink="">
      <xdr:nvSpPr>
        <xdr:cNvPr id="1752" name="AutoShape 7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9525" cy="9525"/>
    <xdr:sp macro="" textlink="">
      <xdr:nvSpPr>
        <xdr:cNvPr id="1753" name="AutoShape 8" descr="spacer gif1"/>
        <xdr:cNvSpPr>
          <a:spLocks noChangeAspect="1" noChangeArrowheads="1"/>
        </xdr:cNvSpPr>
      </xdr:nvSpPr>
      <xdr:spPr bwMode="auto">
        <a:xfrm>
          <a:off x="706755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9050" cy="9525"/>
    <xdr:sp macro="" textlink="">
      <xdr:nvSpPr>
        <xdr:cNvPr id="1754" name="AutoShape 9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14</xdr:row>
      <xdr:rowOff>0</xdr:rowOff>
    </xdr:from>
    <xdr:ext cx="19050" cy="9525"/>
    <xdr:sp macro="" textlink="">
      <xdr:nvSpPr>
        <xdr:cNvPr id="1755" name="AutoShape 10" descr="spacer gif1"/>
        <xdr:cNvSpPr>
          <a:spLocks noChangeAspect="1" noChangeArrowheads="1"/>
        </xdr:cNvSpPr>
      </xdr:nvSpPr>
      <xdr:spPr bwMode="auto">
        <a:xfrm>
          <a:off x="8353425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19050" cy="9525"/>
    <xdr:sp macro="" textlink="">
      <xdr:nvSpPr>
        <xdr:cNvPr id="1756" name="AutoShape 13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1757" name="AutoShape 14" descr="spacer gif1"/>
        <xdr:cNvSpPr>
          <a:spLocks noChangeAspect="1" noChangeArrowheads="1"/>
        </xdr:cNvSpPr>
      </xdr:nvSpPr>
      <xdr:spPr bwMode="auto">
        <a:xfrm>
          <a:off x="706755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9050" cy="9525"/>
    <xdr:sp macro="" textlink="">
      <xdr:nvSpPr>
        <xdr:cNvPr id="1758" name="AutoShape 15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9050" cy="9525"/>
    <xdr:sp macro="" textlink="">
      <xdr:nvSpPr>
        <xdr:cNvPr id="1759" name="AutoShape 16" descr="spacer gif1"/>
        <xdr:cNvSpPr>
          <a:spLocks noChangeAspect="1" noChangeArrowheads="1"/>
        </xdr:cNvSpPr>
      </xdr:nvSpPr>
      <xdr:spPr bwMode="auto">
        <a:xfrm>
          <a:off x="8353425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19050" cy="9525"/>
    <xdr:sp macro="" textlink="">
      <xdr:nvSpPr>
        <xdr:cNvPr id="1760" name="AutoShape 19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9525" cy="9525"/>
    <xdr:sp macro="" textlink="">
      <xdr:nvSpPr>
        <xdr:cNvPr id="1761" name="AutoShape 20" descr="spacer gif1"/>
        <xdr:cNvSpPr>
          <a:spLocks noChangeAspect="1" noChangeArrowheads="1"/>
        </xdr:cNvSpPr>
      </xdr:nvSpPr>
      <xdr:spPr bwMode="auto">
        <a:xfrm>
          <a:off x="706755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9050" cy="9525"/>
    <xdr:sp macro="" textlink="">
      <xdr:nvSpPr>
        <xdr:cNvPr id="1762" name="AutoShape 21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19050" cy="9525"/>
    <xdr:sp macro="" textlink="">
      <xdr:nvSpPr>
        <xdr:cNvPr id="1763" name="AutoShape 22" descr="spacer gif1"/>
        <xdr:cNvSpPr>
          <a:spLocks noChangeAspect="1" noChangeArrowheads="1"/>
        </xdr:cNvSpPr>
      </xdr:nvSpPr>
      <xdr:spPr bwMode="auto">
        <a:xfrm>
          <a:off x="8353425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19050" cy="9525"/>
    <xdr:sp macro="" textlink="">
      <xdr:nvSpPr>
        <xdr:cNvPr id="1764" name="AutoShape 25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9525" cy="9525"/>
    <xdr:sp macro="" textlink="">
      <xdr:nvSpPr>
        <xdr:cNvPr id="1765" name="AutoShape 26" descr="spacer gif1"/>
        <xdr:cNvSpPr>
          <a:spLocks noChangeAspect="1" noChangeArrowheads="1"/>
        </xdr:cNvSpPr>
      </xdr:nvSpPr>
      <xdr:spPr bwMode="auto">
        <a:xfrm>
          <a:off x="706755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9050" cy="9525"/>
    <xdr:sp macro="" textlink="">
      <xdr:nvSpPr>
        <xdr:cNvPr id="1766" name="AutoShape 27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9050" cy="9525"/>
    <xdr:sp macro="" textlink="">
      <xdr:nvSpPr>
        <xdr:cNvPr id="1767" name="AutoShape 28" descr="spacer gif1"/>
        <xdr:cNvSpPr>
          <a:spLocks noChangeAspect="1" noChangeArrowheads="1"/>
        </xdr:cNvSpPr>
      </xdr:nvSpPr>
      <xdr:spPr bwMode="auto">
        <a:xfrm>
          <a:off x="8353425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9050" cy="9525"/>
    <xdr:sp macro="" textlink="">
      <xdr:nvSpPr>
        <xdr:cNvPr id="1768" name="AutoShape 31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1769" name="AutoShape 32" descr="spacer gif1"/>
        <xdr:cNvSpPr>
          <a:spLocks noChangeAspect="1" noChangeArrowheads="1"/>
        </xdr:cNvSpPr>
      </xdr:nvSpPr>
      <xdr:spPr bwMode="auto">
        <a:xfrm>
          <a:off x="706755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9050" cy="9525"/>
    <xdr:sp macro="" textlink="">
      <xdr:nvSpPr>
        <xdr:cNvPr id="1770" name="AutoShape 33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9050" cy="9525"/>
    <xdr:sp macro="" textlink="">
      <xdr:nvSpPr>
        <xdr:cNvPr id="1771" name="AutoShape 34" descr="spacer gif1"/>
        <xdr:cNvSpPr>
          <a:spLocks noChangeAspect="1" noChangeArrowheads="1"/>
        </xdr:cNvSpPr>
      </xdr:nvSpPr>
      <xdr:spPr bwMode="auto">
        <a:xfrm>
          <a:off x="8353425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19050" cy="9525"/>
    <xdr:sp macro="" textlink="">
      <xdr:nvSpPr>
        <xdr:cNvPr id="1772" name="AutoShape 37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9525" cy="9525"/>
    <xdr:sp macro="" textlink="">
      <xdr:nvSpPr>
        <xdr:cNvPr id="1773" name="AutoShape 38" descr="spacer gif1"/>
        <xdr:cNvSpPr>
          <a:spLocks noChangeAspect="1" noChangeArrowheads="1"/>
        </xdr:cNvSpPr>
      </xdr:nvSpPr>
      <xdr:spPr bwMode="auto">
        <a:xfrm>
          <a:off x="706755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9050" cy="9525"/>
    <xdr:sp macro="" textlink="">
      <xdr:nvSpPr>
        <xdr:cNvPr id="1774" name="AutoShape 39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19050" cy="9525"/>
    <xdr:sp macro="" textlink="">
      <xdr:nvSpPr>
        <xdr:cNvPr id="1775" name="AutoShape 40" descr="spacer gif1"/>
        <xdr:cNvSpPr>
          <a:spLocks noChangeAspect="1" noChangeArrowheads="1"/>
        </xdr:cNvSpPr>
      </xdr:nvSpPr>
      <xdr:spPr bwMode="auto">
        <a:xfrm>
          <a:off x="8353425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19050" cy="9525"/>
    <xdr:sp macro="" textlink="">
      <xdr:nvSpPr>
        <xdr:cNvPr id="1776" name="AutoShape 43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9525" cy="9525"/>
    <xdr:sp macro="" textlink="">
      <xdr:nvSpPr>
        <xdr:cNvPr id="1777" name="AutoShape 44" descr="spacer gif1"/>
        <xdr:cNvSpPr>
          <a:spLocks noChangeAspect="1" noChangeArrowheads="1"/>
        </xdr:cNvSpPr>
      </xdr:nvSpPr>
      <xdr:spPr bwMode="auto">
        <a:xfrm>
          <a:off x="706755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9050" cy="9525"/>
    <xdr:sp macro="" textlink="">
      <xdr:nvSpPr>
        <xdr:cNvPr id="1778" name="AutoShape 45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19050" cy="9525"/>
    <xdr:sp macro="" textlink="">
      <xdr:nvSpPr>
        <xdr:cNvPr id="1779" name="AutoShape 46" descr="spacer gif1"/>
        <xdr:cNvSpPr>
          <a:spLocks noChangeAspect="1" noChangeArrowheads="1"/>
        </xdr:cNvSpPr>
      </xdr:nvSpPr>
      <xdr:spPr bwMode="auto">
        <a:xfrm>
          <a:off x="8353425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19050" cy="9525"/>
    <xdr:sp macro="" textlink="">
      <xdr:nvSpPr>
        <xdr:cNvPr id="1780" name="AutoShape 49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9525" cy="9525"/>
    <xdr:sp macro="" textlink="">
      <xdr:nvSpPr>
        <xdr:cNvPr id="1781" name="AutoShape 50" descr="spacer gif1"/>
        <xdr:cNvSpPr>
          <a:spLocks noChangeAspect="1" noChangeArrowheads="1"/>
        </xdr:cNvSpPr>
      </xdr:nvSpPr>
      <xdr:spPr bwMode="auto">
        <a:xfrm>
          <a:off x="706755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9050" cy="9525"/>
    <xdr:sp macro="" textlink="">
      <xdr:nvSpPr>
        <xdr:cNvPr id="1782" name="AutoShape 51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19050" cy="9525"/>
    <xdr:sp macro="" textlink="">
      <xdr:nvSpPr>
        <xdr:cNvPr id="1783" name="AutoShape 52" descr="spacer gif1"/>
        <xdr:cNvSpPr>
          <a:spLocks noChangeAspect="1" noChangeArrowheads="1"/>
        </xdr:cNvSpPr>
      </xdr:nvSpPr>
      <xdr:spPr bwMode="auto">
        <a:xfrm>
          <a:off x="8353425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19050" cy="9525"/>
    <xdr:sp macro="" textlink="">
      <xdr:nvSpPr>
        <xdr:cNvPr id="1784" name="AutoShape 61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9525" cy="9525"/>
    <xdr:sp macro="" textlink="">
      <xdr:nvSpPr>
        <xdr:cNvPr id="1785" name="AutoShape 62" descr="spacer gif1"/>
        <xdr:cNvSpPr>
          <a:spLocks noChangeAspect="1" noChangeArrowheads="1"/>
        </xdr:cNvSpPr>
      </xdr:nvSpPr>
      <xdr:spPr bwMode="auto">
        <a:xfrm>
          <a:off x="70675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9050" cy="9525"/>
    <xdr:sp macro="" textlink="">
      <xdr:nvSpPr>
        <xdr:cNvPr id="1786" name="AutoShape 63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19050" cy="9525"/>
    <xdr:sp macro="" textlink="">
      <xdr:nvSpPr>
        <xdr:cNvPr id="1787" name="AutoShape 64" descr="spacer gif1"/>
        <xdr:cNvSpPr>
          <a:spLocks noChangeAspect="1" noChangeArrowheads="1"/>
        </xdr:cNvSpPr>
      </xdr:nvSpPr>
      <xdr:spPr bwMode="auto">
        <a:xfrm>
          <a:off x="8353425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19050" cy="9525"/>
    <xdr:sp macro="" textlink="">
      <xdr:nvSpPr>
        <xdr:cNvPr id="1788" name="AutoShape 67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9525" cy="9525"/>
    <xdr:sp macro="" textlink="">
      <xdr:nvSpPr>
        <xdr:cNvPr id="1789" name="AutoShape 68" descr="spacer gif1"/>
        <xdr:cNvSpPr>
          <a:spLocks noChangeAspect="1" noChangeArrowheads="1"/>
        </xdr:cNvSpPr>
      </xdr:nvSpPr>
      <xdr:spPr bwMode="auto">
        <a:xfrm>
          <a:off x="70675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9050" cy="9525"/>
    <xdr:sp macro="" textlink="">
      <xdr:nvSpPr>
        <xdr:cNvPr id="1790" name="AutoShape 69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19050" cy="9525"/>
    <xdr:sp macro="" textlink="">
      <xdr:nvSpPr>
        <xdr:cNvPr id="1791" name="AutoShape 70" descr="spacer gif1"/>
        <xdr:cNvSpPr>
          <a:spLocks noChangeAspect="1" noChangeArrowheads="1"/>
        </xdr:cNvSpPr>
      </xdr:nvSpPr>
      <xdr:spPr bwMode="auto">
        <a:xfrm>
          <a:off x="8353425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1792" name="AutoShape 85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1793" name="AutoShape 86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1794" name="AutoShape 87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1795" name="AutoShape 88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9050" cy="9525"/>
    <xdr:sp macro="" textlink="">
      <xdr:nvSpPr>
        <xdr:cNvPr id="1796" name="AutoShape 103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9525" cy="9525"/>
    <xdr:sp macro="" textlink="">
      <xdr:nvSpPr>
        <xdr:cNvPr id="1797" name="AutoShape 104" descr="spacer gif1"/>
        <xdr:cNvSpPr>
          <a:spLocks noChangeAspect="1" noChangeArrowheads="1"/>
        </xdr:cNvSpPr>
      </xdr:nvSpPr>
      <xdr:spPr bwMode="auto">
        <a:xfrm>
          <a:off x="706755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9050" cy="9525"/>
    <xdr:sp macro="" textlink="">
      <xdr:nvSpPr>
        <xdr:cNvPr id="1798" name="AutoShape 105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19050" cy="9525"/>
    <xdr:sp macro="" textlink="">
      <xdr:nvSpPr>
        <xdr:cNvPr id="1799" name="AutoShape 106" descr="spacer gif1"/>
        <xdr:cNvSpPr>
          <a:spLocks noChangeAspect="1" noChangeArrowheads="1"/>
        </xdr:cNvSpPr>
      </xdr:nvSpPr>
      <xdr:spPr bwMode="auto">
        <a:xfrm>
          <a:off x="835342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19050" cy="9525"/>
    <xdr:sp macro="" textlink="">
      <xdr:nvSpPr>
        <xdr:cNvPr id="1800" name="AutoShape 109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9525" cy="9525"/>
    <xdr:sp macro="" textlink="">
      <xdr:nvSpPr>
        <xdr:cNvPr id="1801" name="AutoShape 110" descr="spacer gif1"/>
        <xdr:cNvSpPr>
          <a:spLocks noChangeAspect="1" noChangeArrowheads="1"/>
        </xdr:cNvSpPr>
      </xdr:nvSpPr>
      <xdr:spPr bwMode="auto">
        <a:xfrm>
          <a:off x="706755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9050" cy="9525"/>
    <xdr:sp macro="" textlink="">
      <xdr:nvSpPr>
        <xdr:cNvPr id="1802" name="AutoShape 111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19050" cy="9525"/>
    <xdr:sp macro="" textlink="">
      <xdr:nvSpPr>
        <xdr:cNvPr id="1803" name="AutoShape 112" descr="spacer gif1"/>
        <xdr:cNvSpPr>
          <a:spLocks noChangeAspect="1" noChangeArrowheads="1"/>
        </xdr:cNvSpPr>
      </xdr:nvSpPr>
      <xdr:spPr bwMode="auto">
        <a:xfrm>
          <a:off x="8353425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19050" cy="9525"/>
    <xdr:sp macro="" textlink="">
      <xdr:nvSpPr>
        <xdr:cNvPr id="1804" name="AutoShape 115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9525" cy="9525"/>
    <xdr:sp macro="" textlink="">
      <xdr:nvSpPr>
        <xdr:cNvPr id="1805" name="AutoShape 116" descr="spacer gif1"/>
        <xdr:cNvSpPr>
          <a:spLocks noChangeAspect="1" noChangeArrowheads="1"/>
        </xdr:cNvSpPr>
      </xdr:nvSpPr>
      <xdr:spPr bwMode="auto">
        <a:xfrm>
          <a:off x="706755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19050" cy="9525"/>
    <xdr:sp macro="" textlink="">
      <xdr:nvSpPr>
        <xdr:cNvPr id="1806" name="AutoShape 117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19050" cy="9525"/>
    <xdr:sp macro="" textlink="">
      <xdr:nvSpPr>
        <xdr:cNvPr id="1807" name="AutoShape 118" descr="spacer gif1"/>
        <xdr:cNvSpPr>
          <a:spLocks noChangeAspect="1" noChangeArrowheads="1"/>
        </xdr:cNvSpPr>
      </xdr:nvSpPr>
      <xdr:spPr bwMode="auto">
        <a:xfrm>
          <a:off x="8353425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19050" cy="9525"/>
    <xdr:sp macro="" textlink="">
      <xdr:nvSpPr>
        <xdr:cNvPr id="1808" name="AutoShape 121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9525" cy="9525"/>
    <xdr:sp macro="" textlink="">
      <xdr:nvSpPr>
        <xdr:cNvPr id="1809" name="AutoShape 122" descr="spacer gif1"/>
        <xdr:cNvSpPr>
          <a:spLocks noChangeAspect="1" noChangeArrowheads="1"/>
        </xdr:cNvSpPr>
      </xdr:nvSpPr>
      <xdr:spPr bwMode="auto">
        <a:xfrm>
          <a:off x="706755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19050" cy="9525"/>
    <xdr:sp macro="" textlink="">
      <xdr:nvSpPr>
        <xdr:cNvPr id="1810" name="AutoShape 123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19050" cy="9525"/>
    <xdr:sp macro="" textlink="">
      <xdr:nvSpPr>
        <xdr:cNvPr id="1811" name="AutoShape 124" descr="spacer gif1"/>
        <xdr:cNvSpPr>
          <a:spLocks noChangeAspect="1" noChangeArrowheads="1"/>
        </xdr:cNvSpPr>
      </xdr:nvSpPr>
      <xdr:spPr bwMode="auto">
        <a:xfrm>
          <a:off x="8353425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19050" cy="9525"/>
    <xdr:sp macro="" textlink="">
      <xdr:nvSpPr>
        <xdr:cNvPr id="1812" name="AutoShape 127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9525" cy="9525"/>
    <xdr:sp macro="" textlink="">
      <xdr:nvSpPr>
        <xdr:cNvPr id="1813" name="AutoShape 128" descr="spacer gif1"/>
        <xdr:cNvSpPr>
          <a:spLocks noChangeAspect="1" noChangeArrowheads="1"/>
        </xdr:cNvSpPr>
      </xdr:nvSpPr>
      <xdr:spPr bwMode="auto">
        <a:xfrm>
          <a:off x="706755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19050" cy="9525"/>
    <xdr:sp macro="" textlink="">
      <xdr:nvSpPr>
        <xdr:cNvPr id="1814" name="AutoShape 129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19050" cy="9525"/>
    <xdr:sp macro="" textlink="">
      <xdr:nvSpPr>
        <xdr:cNvPr id="1815" name="AutoShape 130" descr="spacer gif1"/>
        <xdr:cNvSpPr>
          <a:spLocks noChangeAspect="1" noChangeArrowheads="1"/>
        </xdr:cNvSpPr>
      </xdr:nvSpPr>
      <xdr:spPr bwMode="auto">
        <a:xfrm>
          <a:off x="8353425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19050" cy="9525"/>
    <xdr:sp macro="" textlink="">
      <xdr:nvSpPr>
        <xdr:cNvPr id="1816" name="AutoShape 133" descr="spacer gif1"/>
        <xdr:cNvSpPr>
          <a:spLocks noChangeAspect="1" noChangeArrowheads="1"/>
        </xdr:cNvSpPr>
      </xdr:nvSpPr>
      <xdr:spPr bwMode="auto">
        <a:xfrm>
          <a:off x="42291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9525" cy="9525"/>
    <xdr:sp macro="" textlink="">
      <xdr:nvSpPr>
        <xdr:cNvPr id="1817" name="AutoShape 134" descr="spacer gif1"/>
        <xdr:cNvSpPr>
          <a:spLocks noChangeAspect="1" noChangeArrowheads="1"/>
        </xdr:cNvSpPr>
      </xdr:nvSpPr>
      <xdr:spPr bwMode="auto">
        <a:xfrm>
          <a:off x="706755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1818" name="AutoShape 135" descr="spacer gif1"/>
        <xdr:cNvSpPr>
          <a:spLocks noChangeAspect="1" noChangeArrowheads="1"/>
        </xdr:cNvSpPr>
      </xdr:nvSpPr>
      <xdr:spPr bwMode="auto">
        <a:xfrm>
          <a:off x="7677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19050" cy="9525"/>
    <xdr:sp macro="" textlink="">
      <xdr:nvSpPr>
        <xdr:cNvPr id="1819" name="AutoShape 136" descr="spacer gif1"/>
        <xdr:cNvSpPr>
          <a:spLocks noChangeAspect="1" noChangeArrowheads="1"/>
        </xdr:cNvSpPr>
      </xdr:nvSpPr>
      <xdr:spPr bwMode="auto">
        <a:xfrm>
          <a:off x="8353425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19050" cy="9525"/>
    <xdr:sp macro="" textlink="">
      <xdr:nvSpPr>
        <xdr:cNvPr id="1820" name="AutoShape 13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9525" cy="9525"/>
    <xdr:sp macro="" textlink="">
      <xdr:nvSpPr>
        <xdr:cNvPr id="1821" name="AutoShape 14" descr="spacer gif1"/>
        <xdr:cNvSpPr>
          <a:spLocks noChangeAspect="1" noChangeArrowheads="1"/>
        </xdr:cNvSpPr>
      </xdr:nvSpPr>
      <xdr:spPr bwMode="auto">
        <a:xfrm>
          <a:off x="706755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9050" cy="9525"/>
    <xdr:sp macro="" textlink="">
      <xdr:nvSpPr>
        <xdr:cNvPr id="1822" name="AutoShape 15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14</xdr:row>
      <xdr:rowOff>0</xdr:rowOff>
    </xdr:from>
    <xdr:ext cx="19050" cy="9525"/>
    <xdr:sp macro="" textlink="">
      <xdr:nvSpPr>
        <xdr:cNvPr id="1823" name="AutoShape 16" descr="spacer gif1"/>
        <xdr:cNvSpPr>
          <a:spLocks noChangeAspect="1" noChangeArrowheads="1"/>
        </xdr:cNvSpPr>
      </xdr:nvSpPr>
      <xdr:spPr bwMode="auto">
        <a:xfrm>
          <a:off x="8353425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19050" cy="9525"/>
    <xdr:sp macro="" textlink="">
      <xdr:nvSpPr>
        <xdr:cNvPr id="1824" name="AutoShape 19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1825" name="AutoShape 20" descr="spacer gif1"/>
        <xdr:cNvSpPr>
          <a:spLocks noChangeAspect="1" noChangeArrowheads="1"/>
        </xdr:cNvSpPr>
      </xdr:nvSpPr>
      <xdr:spPr bwMode="auto">
        <a:xfrm>
          <a:off x="706755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9050" cy="9525"/>
    <xdr:sp macro="" textlink="">
      <xdr:nvSpPr>
        <xdr:cNvPr id="1826" name="AutoShape 21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9050" cy="9525"/>
    <xdr:sp macro="" textlink="">
      <xdr:nvSpPr>
        <xdr:cNvPr id="1827" name="AutoShape 22" descr="spacer gif1"/>
        <xdr:cNvSpPr>
          <a:spLocks noChangeAspect="1" noChangeArrowheads="1"/>
        </xdr:cNvSpPr>
      </xdr:nvSpPr>
      <xdr:spPr bwMode="auto">
        <a:xfrm>
          <a:off x="8353425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19050" cy="9525"/>
    <xdr:sp macro="" textlink="">
      <xdr:nvSpPr>
        <xdr:cNvPr id="1828" name="AutoShape 25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9525" cy="9525"/>
    <xdr:sp macro="" textlink="">
      <xdr:nvSpPr>
        <xdr:cNvPr id="1829" name="AutoShape 26" descr="spacer gif1"/>
        <xdr:cNvSpPr>
          <a:spLocks noChangeAspect="1" noChangeArrowheads="1"/>
        </xdr:cNvSpPr>
      </xdr:nvSpPr>
      <xdr:spPr bwMode="auto">
        <a:xfrm>
          <a:off x="706755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9050" cy="9525"/>
    <xdr:sp macro="" textlink="">
      <xdr:nvSpPr>
        <xdr:cNvPr id="1830" name="AutoShape 27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19050" cy="9525"/>
    <xdr:sp macro="" textlink="">
      <xdr:nvSpPr>
        <xdr:cNvPr id="1831" name="AutoShape 28" descr="spacer gif1"/>
        <xdr:cNvSpPr>
          <a:spLocks noChangeAspect="1" noChangeArrowheads="1"/>
        </xdr:cNvSpPr>
      </xdr:nvSpPr>
      <xdr:spPr bwMode="auto">
        <a:xfrm>
          <a:off x="8353425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19050" cy="9525"/>
    <xdr:sp macro="" textlink="">
      <xdr:nvSpPr>
        <xdr:cNvPr id="1832" name="AutoShape 31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9525" cy="9525"/>
    <xdr:sp macro="" textlink="">
      <xdr:nvSpPr>
        <xdr:cNvPr id="1833" name="AutoShape 32" descr="spacer gif1"/>
        <xdr:cNvSpPr>
          <a:spLocks noChangeAspect="1" noChangeArrowheads="1"/>
        </xdr:cNvSpPr>
      </xdr:nvSpPr>
      <xdr:spPr bwMode="auto">
        <a:xfrm>
          <a:off x="706755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9050" cy="9525"/>
    <xdr:sp macro="" textlink="">
      <xdr:nvSpPr>
        <xdr:cNvPr id="1834" name="AutoShape 33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9050" cy="9525"/>
    <xdr:sp macro="" textlink="">
      <xdr:nvSpPr>
        <xdr:cNvPr id="1835" name="AutoShape 34" descr="spacer gif1"/>
        <xdr:cNvSpPr>
          <a:spLocks noChangeAspect="1" noChangeArrowheads="1"/>
        </xdr:cNvSpPr>
      </xdr:nvSpPr>
      <xdr:spPr bwMode="auto">
        <a:xfrm>
          <a:off x="8353425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9050" cy="9525"/>
    <xdr:sp macro="" textlink="">
      <xdr:nvSpPr>
        <xdr:cNvPr id="1836" name="AutoShape 37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1837" name="AutoShape 38" descr="spacer gif1"/>
        <xdr:cNvSpPr>
          <a:spLocks noChangeAspect="1" noChangeArrowheads="1"/>
        </xdr:cNvSpPr>
      </xdr:nvSpPr>
      <xdr:spPr bwMode="auto">
        <a:xfrm>
          <a:off x="706755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9050" cy="9525"/>
    <xdr:sp macro="" textlink="">
      <xdr:nvSpPr>
        <xdr:cNvPr id="1838" name="AutoShape 39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9050" cy="9525"/>
    <xdr:sp macro="" textlink="">
      <xdr:nvSpPr>
        <xdr:cNvPr id="1839" name="AutoShape 40" descr="spacer gif1"/>
        <xdr:cNvSpPr>
          <a:spLocks noChangeAspect="1" noChangeArrowheads="1"/>
        </xdr:cNvSpPr>
      </xdr:nvSpPr>
      <xdr:spPr bwMode="auto">
        <a:xfrm>
          <a:off x="8353425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19050" cy="9525"/>
    <xdr:sp macro="" textlink="">
      <xdr:nvSpPr>
        <xdr:cNvPr id="1840" name="AutoShape 43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9525" cy="9525"/>
    <xdr:sp macro="" textlink="">
      <xdr:nvSpPr>
        <xdr:cNvPr id="1841" name="AutoShape 44" descr="spacer gif1"/>
        <xdr:cNvSpPr>
          <a:spLocks noChangeAspect="1" noChangeArrowheads="1"/>
        </xdr:cNvSpPr>
      </xdr:nvSpPr>
      <xdr:spPr bwMode="auto">
        <a:xfrm>
          <a:off x="706755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9050" cy="9525"/>
    <xdr:sp macro="" textlink="">
      <xdr:nvSpPr>
        <xdr:cNvPr id="1842" name="AutoShape 45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19050" cy="9525"/>
    <xdr:sp macro="" textlink="">
      <xdr:nvSpPr>
        <xdr:cNvPr id="1843" name="AutoShape 46" descr="spacer gif1"/>
        <xdr:cNvSpPr>
          <a:spLocks noChangeAspect="1" noChangeArrowheads="1"/>
        </xdr:cNvSpPr>
      </xdr:nvSpPr>
      <xdr:spPr bwMode="auto">
        <a:xfrm>
          <a:off x="8353425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19050" cy="9525"/>
    <xdr:sp macro="" textlink="">
      <xdr:nvSpPr>
        <xdr:cNvPr id="1844" name="AutoShape 49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9525" cy="9525"/>
    <xdr:sp macro="" textlink="">
      <xdr:nvSpPr>
        <xdr:cNvPr id="1845" name="AutoShape 50" descr="spacer gif1"/>
        <xdr:cNvSpPr>
          <a:spLocks noChangeAspect="1" noChangeArrowheads="1"/>
        </xdr:cNvSpPr>
      </xdr:nvSpPr>
      <xdr:spPr bwMode="auto">
        <a:xfrm>
          <a:off x="706755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9050" cy="9525"/>
    <xdr:sp macro="" textlink="">
      <xdr:nvSpPr>
        <xdr:cNvPr id="1846" name="AutoShape 51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19050" cy="9525"/>
    <xdr:sp macro="" textlink="">
      <xdr:nvSpPr>
        <xdr:cNvPr id="1847" name="AutoShape 52" descr="spacer gif1"/>
        <xdr:cNvSpPr>
          <a:spLocks noChangeAspect="1" noChangeArrowheads="1"/>
        </xdr:cNvSpPr>
      </xdr:nvSpPr>
      <xdr:spPr bwMode="auto">
        <a:xfrm>
          <a:off x="8353425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19050" cy="9525"/>
    <xdr:sp macro="" textlink="">
      <xdr:nvSpPr>
        <xdr:cNvPr id="1848" name="AutoShape 55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9525" cy="9525"/>
    <xdr:sp macro="" textlink="">
      <xdr:nvSpPr>
        <xdr:cNvPr id="1849" name="AutoShape 56" descr="spacer gif1"/>
        <xdr:cNvSpPr>
          <a:spLocks noChangeAspect="1" noChangeArrowheads="1"/>
        </xdr:cNvSpPr>
      </xdr:nvSpPr>
      <xdr:spPr bwMode="auto">
        <a:xfrm>
          <a:off x="706755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9050" cy="9525"/>
    <xdr:sp macro="" textlink="">
      <xdr:nvSpPr>
        <xdr:cNvPr id="1850" name="AutoShape 57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19050" cy="9525"/>
    <xdr:sp macro="" textlink="">
      <xdr:nvSpPr>
        <xdr:cNvPr id="1851" name="AutoShape 58" descr="spacer gif1"/>
        <xdr:cNvSpPr>
          <a:spLocks noChangeAspect="1" noChangeArrowheads="1"/>
        </xdr:cNvSpPr>
      </xdr:nvSpPr>
      <xdr:spPr bwMode="auto">
        <a:xfrm>
          <a:off x="8353425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19050" cy="9525"/>
    <xdr:sp macro="" textlink="">
      <xdr:nvSpPr>
        <xdr:cNvPr id="1852" name="AutoShape 67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9525" cy="9525"/>
    <xdr:sp macro="" textlink="">
      <xdr:nvSpPr>
        <xdr:cNvPr id="1853" name="AutoShape 68" descr="spacer gif1"/>
        <xdr:cNvSpPr>
          <a:spLocks noChangeAspect="1" noChangeArrowheads="1"/>
        </xdr:cNvSpPr>
      </xdr:nvSpPr>
      <xdr:spPr bwMode="auto">
        <a:xfrm>
          <a:off x="70675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9050" cy="9525"/>
    <xdr:sp macro="" textlink="">
      <xdr:nvSpPr>
        <xdr:cNvPr id="1854" name="AutoShape 69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19050" cy="9525"/>
    <xdr:sp macro="" textlink="">
      <xdr:nvSpPr>
        <xdr:cNvPr id="1855" name="AutoShape 70" descr="spacer gif1"/>
        <xdr:cNvSpPr>
          <a:spLocks noChangeAspect="1" noChangeArrowheads="1"/>
        </xdr:cNvSpPr>
      </xdr:nvSpPr>
      <xdr:spPr bwMode="auto">
        <a:xfrm>
          <a:off x="8353425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19050" cy="9525"/>
    <xdr:sp macro="" textlink="">
      <xdr:nvSpPr>
        <xdr:cNvPr id="1856" name="AutoShape 73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9525" cy="9525"/>
    <xdr:sp macro="" textlink="">
      <xdr:nvSpPr>
        <xdr:cNvPr id="1857" name="AutoShape 74" descr="spacer gif1"/>
        <xdr:cNvSpPr>
          <a:spLocks noChangeAspect="1" noChangeArrowheads="1"/>
        </xdr:cNvSpPr>
      </xdr:nvSpPr>
      <xdr:spPr bwMode="auto">
        <a:xfrm>
          <a:off x="70675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9050" cy="9525"/>
    <xdr:sp macro="" textlink="">
      <xdr:nvSpPr>
        <xdr:cNvPr id="1858" name="AutoShape 75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19050" cy="9525"/>
    <xdr:sp macro="" textlink="">
      <xdr:nvSpPr>
        <xdr:cNvPr id="1859" name="AutoShape 76" descr="spacer gif1"/>
        <xdr:cNvSpPr>
          <a:spLocks noChangeAspect="1" noChangeArrowheads="1"/>
        </xdr:cNvSpPr>
      </xdr:nvSpPr>
      <xdr:spPr bwMode="auto">
        <a:xfrm>
          <a:off x="8353425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1860" name="AutoShape 91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1861" name="AutoShape 92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1862" name="AutoShape 93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1863" name="AutoShape 94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9050" cy="9525"/>
    <xdr:sp macro="" textlink="">
      <xdr:nvSpPr>
        <xdr:cNvPr id="1864" name="AutoShape 109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9525" cy="9525"/>
    <xdr:sp macro="" textlink="">
      <xdr:nvSpPr>
        <xdr:cNvPr id="1865" name="AutoShape 110" descr="spacer gif1"/>
        <xdr:cNvSpPr>
          <a:spLocks noChangeAspect="1" noChangeArrowheads="1"/>
        </xdr:cNvSpPr>
      </xdr:nvSpPr>
      <xdr:spPr bwMode="auto">
        <a:xfrm>
          <a:off x="706755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9050" cy="9525"/>
    <xdr:sp macro="" textlink="">
      <xdr:nvSpPr>
        <xdr:cNvPr id="1866" name="AutoShape 111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19050" cy="9525"/>
    <xdr:sp macro="" textlink="">
      <xdr:nvSpPr>
        <xdr:cNvPr id="1867" name="AutoShape 112" descr="spacer gif1"/>
        <xdr:cNvSpPr>
          <a:spLocks noChangeAspect="1" noChangeArrowheads="1"/>
        </xdr:cNvSpPr>
      </xdr:nvSpPr>
      <xdr:spPr bwMode="auto">
        <a:xfrm>
          <a:off x="835342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19050" cy="9525"/>
    <xdr:sp macro="" textlink="">
      <xdr:nvSpPr>
        <xdr:cNvPr id="1868" name="AutoShape 115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9525" cy="9525"/>
    <xdr:sp macro="" textlink="">
      <xdr:nvSpPr>
        <xdr:cNvPr id="1869" name="AutoShape 116" descr="spacer gif1"/>
        <xdr:cNvSpPr>
          <a:spLocks noChangeAspect="1" noChangeArrowheads="1"/>
        </xdr:cNvSpPr>
      </xdr:nvSpPr>
      <xdr:spPr bwMode="auto">
        <a:xfrm>
          <a:off x="706755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9050" cy="9525"/>
    <xdr:sp macro="" textlink="">
      <xdr:nvSpPr>
        <xdr:cNvPr id="1870" name="AutoShape 117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19050" cy="9525"/>
    <xdr:sp macro="" textlink="">
      <xdr:nvSpPr>
        <xdr:cNvPr id="1871" name="AutoShape 118" descr="spacer gif1"/>
        <xdr:cNvSpPr>
          <a:spLocks noChangeAspect="1" noChangeArrowheads="1"/>
        </xdr:cNvSpPr>
      </xdr:nvSpPr>
      <xdr:spPr bwMode="auto">
        <a:xfrm>
          <a:off x="8353425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19050" cy="9525"/>
    <xdr:sp macro="" textlink="">
      <xdr:nvSpPr>
        <xdr:cNvPr id="1872" name="AutoShape 121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9525" cy="9525"/>
    <xdr:sp macro="" textlink="">
      <xdr:nvSpPr>
        <xdr:cNvPr id="1873" name="AutoShape 122" descr="spacer gif1"/>
        <xdr:cNvSpPr>
          <a:spLocks noChangeAspect="1" noChangeArrowheads="1"/>
        </xdr:cNvSpPr>
      </xdr:nvSpPr>
      <xdr:spPr bwMode="auto">
        <a:xfrm>
          <a:off x="706755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19050" cy="9525"/>
    <xdr:sp macro="" textlink="">
      <xdr:nvSpPr>
        <xdr:cNvPr id="1874" name="AutoShape 123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19050" cy="9525"/>
    <xdr:sp macro="" textlink="">
      <xdr:nvSpPr>
        <xdr:cNvPr id="1875" name="AutoShape 124" descr="spacer gif1"/>
        <xdr:cNvSpPr>
          <a:spLocks noChangeAspect="1" noChangeArrowheads="1"/>
        </xdr:cNvSpPr>
      </xdr:nvSpPr>
      <xdr:spPr bwMode="auto">
        <a:xfrm>
          <a:off x="8353425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19050" cy="9525"/>
    <xdr:sp macro="" textlink="">
      <xdr:nvSpPr>
        <xdr:cNvPr id="1876" name="AutoShape 127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9525" cy="9525"/>
    <xdr:sp macro="" textlink="">
      <xdr:nvSpPr>
        <xdr:cNvPr id="1877" name="AutoShape 128" descr="spacer gif1"/>
        <xdr:cNvSpPr>
          <a:spLocks noChangeAspect="1" noChangeArrowheads="1"/>
        </xdr:cNvSpPr>
      </xdr:nvSpPr>
      <xdr:spPr bwMode="auto">
        <a:xfrm>
          <a:off x="706755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19050" cy="9525"/>
    <xdr:sp macro="" textlink="">
      <xdr:nvSpPr>
        <xdr:cNvPr id="1878" name="AutoShape 129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19050" cy="9525"/>
    <xdr:sp macro="" textlink="">
      <xdr:nvSpPr>
        <xdr:cNvPr id="1879" name="AutoShape 130" descr="spacer gif1"/>
        <xdr:cNvSpPr>
          <a:spLocks noChangeAspect="1" noChangeArrowheads="1"/>
        </xdr:cNvSpPr>
      </xdr:nvSpPr>
      <xdr:spPr bwMode="auto">
        <a:xfrm>
          <a:off x="8353425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19050" cy="9525"/>
    <xdr:sp macro="" textlink="">
      <xdr:nvSpPr>
        <xdr:cNvPr id="1880" name="AutoShape 133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9525" cy="9525"/>
    <xdr:sp macro="" textlink="">
      <xdr:nvSpPr>
        <xdr:cNvPr id="1881" name="AutoShape 134" descr="spacer gif1"/>
        <xdr:cNvSpPr>
          <a:spLocks noChangeAspect="1" noChangeArrowheads="1"/>
        </xdr:cNvSpPr>
      </xdr:nvSpPr>
      <xdr:spPr bwMode="auto">
        <a:xfrm>
          <a:off x="706755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19050" cy="9525"/>
    <xdr:sp macro="" textlink="">
      <xdr:nvSpPr>
        <xdr:cNvPr id="1882" name="AutoShape 135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19050" cy="9525"/>
    <xdr:sp macro="" textlink="">
      <xdr:nvSpPr>
        <xdr:cNvPr id="1883" name="AutoShape 136" descr="spacer gif1"/>
        <xdr:cNvSpPr>
          <a:spLocks noChangeAspect="1" noChangeArrowheads="1"/>
        </xdr:cNvSpPr>
      </xdr:nvSpPr>
      <xdr:spPr bwMode="auto">
        <a:xfrm>
          <a:off x="8353425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122</xdr:row>
      <xdr:rowOff>0</xdr:rowOff>
    </xdr:from>
    <xdr:to>
      <xdr:col>3</xdr:col>
      <xdr:colOff>19050</xdr:colOff>
      <xdr:row>122</xdr:row>
      <xdr:rowOff>9525</xdr:rowOff>
    </xdr:to>
    <xdr:sp macro="" textlink="">
      <xdr:nvSpPr>
        <xdr:cNvPr id="1884" name="AutoShape 73" descr="spacer gif1"/>
        <xdr:cNvSpPr>
          <a:spLocks noChangeAspect="1" noChangeArrowheads="1"/>
        </xdr:cNvSpPr>
      </xdr:nvSpPr>
      <xdr:spPr bwMode="auto">
        <a:xfrm>
          <a:off x="422910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9525</xdr:colOff>
      <xdr:row>122</xdr:row>
      <xdr:rowOff>9525</xdr:rowOff>
    </xdr:to>
    <xdr:sp macro="" textlink="">
      <xdr:nvSpPr>
        <xdr:cNvPr id="1885" name="AutoShape 74" descr="spacer gif1"/>
        <xdr:cNvSpPr>
          <a:spLocks noChangeAspect="1" noChangeArrowheads="1"/>
        </xdr:cNvSpPr>
      </xdr:nvSpPr>
      <xdr:spPr bwMode="auto">
        <a:xfrm>
          <a:off x="4229100" y="696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122</xdr:row>
      <xdr:rowOff>0</xdr:rowOff>
    </xdr:from>
    <xdr:to>
      <xdr:col>4</xdr:col>
      <xdr:colOff>19050</xdr:colOff>
      <xdr:row>122</xdr:row>
      <xdr:rowOff>9525</xdr:rowOff>
    </xdr:to>
    <xdr:sp macro="" textlink="">
      <xdr:nvSpPr>
        <xdr:cNvPr id="1886" name="AutoShape 75" descr="spacer gif1"/>
        <xdr:cNvSpPr>
          <a:spLocks noChangeAspect="1" noChangeArrowheads="1"/>
        </xdr:cNvSpPr>
      </xdr:nvSpPr>
      <xdr:spPr bwMode="auto">
        <a:xfrm>
          <a:off x="706755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19050</xdr:colOff>
      <xdr:row>122</xdr:row>
      <xdr:rowOff>9525</xdr:rowOff>
    </xdr:to>
    <xdr:sp macro="" textlink="">
      <xdr:nvSpPr>
        <xdr:cNvPr id="1887" name="AutoShape 76" descr="spacer gif1"/>
        <xdr:cNvSpPr>
          <a:spLocks noChangeAspect="1" noChangeArrowheads="1"/>
        </xdr:cNvSpPr>
      </xdr:nvSpPr>
      <xdr:spPr bwMode="auto">
        <a:xfrm>
          <a:off x="767715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19050</xdr:colOff>
      <xdr:row>122</xdr:row>
      <xdr:rowOff>9525</xdr:rowOff>
    </xdr:to>
    <xdr:sp macro="" textlink="">
      <xdr:nvSpPr>
        <xdr:cNvPr id="1888" name="AutoShape 79" descr="spacer gif1"/>
        <xdr:cNvSpPr>
          <a:spLocks noChangeAspect="1" noChangeArrowheads="1"/>
        </xdr:cNvSpPr>
      </xdr:nvSpPr>
      <xdr:spPr bwMode="auto">
        <a:xfrm>
          <a:off x="422910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122</xdr:row>
      <xdr:rowOff>0</xdr:rowOff>
    </xdr:from>
    <xdr:to>
      <xdr:col>3</xdr:col>
      <xdr:colOff>9525</xdr:colOff>
      <xdr:row>122</xdr:row>
      <xdr:rowOff>9525</xdr:rowOff>
    </xdr:to>
    <xdr:sp macro="" textlink="">
      <xdr:nvSpPr>
        <xdr:cNvPr id="1889" name="AutoShape 80" descr="spacer gif1"/>
        <xdr:cNvSpPr>
          <a:spLocks noChangeAspect="1" noChangeArrowheads="1"/>
        </xdr:cNvSpPr>
      </xdr:nvSpPr>
      <xdr:spPr bwMode="auto">
        <a:xfrm>
          <a:off x="4229100" y="696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122</xdr:row>
      <xdr:rowOff>0</xdr:rowOff>
    </xdr:from>
    <xdr:to>
      <xdr:col>4</xdr:col>
      <xdr:colOff>19050</xdr:colOff>
      <xdr:row>122</xdr:row>
      <xdr:rowOff>9525</xdr:rowOff>
    </xdr:to>
    <xdr:sp macro="" textlink="">
      <xdr:nvSpPr>
        <xdr:cNvPr id="1890" name="AutoShape 81" descr="spacer gif1"/>
        <xdr:cNvSpPr>
          <a:spLocks noChangeAspect="1" noChangeArrowheads="1"/>
        </xdr:cNvSpPr>
      </xdr:nvSpPr>
      <xdr:spPr bwMode="auto">
        <a:xfrm>
          <a:off x="706755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122</xdr:row>
      <xdr:rowOff>0</xdr:rowOff>
    </xdr:from>
    <xdr:to>
      <xdr:col>5</xdr:col>
      <xdr:colOff>19050</xdr:colOff>
      <xdr:row>122</xdr:row>
      <xdr:rowOff>9525</xdr:rowOff>
    </xdr:to>
    <xdr:sp macro="" textlink="">
      <xdr:nvSpPr>
        <xdr:cNvPr id="1891" name="AutoShape 82" descr="spacer gif1"/>
        <xdr:cNvSpPr>
          <a:spLocks noChangeAspect="1" noChangeArrowheads="1"/>
        </xdr:cNvSpPr>
      </xdr:nvSpPr>
      <xdr:spPr bwMode="auto">
        <a:xfrm>
          <a:off x="767715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122</xdr:row>
      <xdr:rowOff>0</xdr:rowOff>
    </xdr:from>
    <xdr:ext cx="19050" cy="9525"/>
    <xdr:sp macro="" textlink="">
      <xdr:nvSpPr>
        <xdr:cNvPr id="1892" name="AutoShape 73" descr="spacer gif1"/>
        <xdr:cNvSpPr>
          <a:spLocks noChangeAspect="1" noChangeArrowheads="1"/>
        </xdr:cNvSpPr>
      </xdr:nvSpPr>
      <xdr:spPr bwMode="auto">
        <a:xfrm>
          <a:off x="422910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122</xdr:row>
      <xdr:rowOff>0</xdr:rowOff>
    </xdr:from>
    <xdr:ext cx="9525" cy="9525"/>
    <xdr:sp macro="" textlink="">
      <xdr:nvSpPr>
        <xdr:cNvPr id="1893" name="AutoShape 74" descr="spacer gif1"/>
        <xdr:cNvSpPr>
          <a:spLocks noChangeAspect="1" noChangeArrowheads="1"/>
        </xdr:cNvSpPr>
      </xdr:nvSpPr>
      <xdr:spPr bwMode="auto">
        <a:xfrm>
          <a:off x="7067550" y="696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122</xdr:row>
      <xdr:rowOff>0</xdr:rowOff>
    </xdr:from>
    <xdr:ext cx="19050" cy="9525"/>
    <xdr:sp macro="" textlink="">
      <xdr:nvSpPr>
        <xdr:cNvPr id="1894" name="AutoShape 75" descr="spacer gif1"/>
        <xdr:cNvSpPr>
          <a:spLocks noChangeAspect="1" noChangeArrowheads="1"/>
        </xdr:cNvSpPr>
      </xdr:nvSpPr>
      <xdr:spPr bwMode="auto">
        <a:xfrm>
          <a:off x="767715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122</xdr:row>
      <xdr:rowOff>0</xdr:rowOff>
    </xdr:from>
    <xdr:ext cx="19050" cy="9525"/>
    <xdr:sp macro="" textlink="">
      <xdr:nvSpPr>
        <xdr:cNvPr id="1895" name="AutoShape 76" descr="spacer gif1"/>
        <xdr:cNvSpPr>
          <a:spLocks noChangeAspect="1" noChangeArrowheads="1"/>
        </xdr:cNvSpPr>
      </xdr:nvSpPr>
      <xdr:spPr bwMode="auto">
        <a:xfrm>
          <a:off x="8353425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19050" cy="9525"/>
    <xdr:sp macro="" textlink="">
      <xdr:nvSpPr>
        <xdr:cNvPr id="1896" name="AutoShape 79" descr="spacer gif1"/>
        <xdr:cNvSpPr>
          <a:spLocks noChangeAspect="1" noChangeArrowheads="1"/>
        </xdr:cNvSpPr>
      </xdr:nvSpPr>
      <xdr:spPr bwMode="auto">
        <a:xfrm>
          <a:off x="422910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122</xdr:row>
      <xdr:rowOff>0</xdr:rowOff>
    </xdr:from>
    <xdr:ext cx="9525" cy="9525"/>
    <xdr:sp macro="" textlink="">
      <xdr:nvSpPr>
        <xdr:cNvPr id="1897" name="AutoShape 80" descr="spacer gif1"/>
        <xdr:cNvSpPr>
          <a:spLocks noChangeAspect="1" noChangeArrowheads="1"/>
        </xdr:cNvSpPr>
      </xdr:nvSpPr>
      <xdr:spPr bwMode="auto">
        <a:xfrm>
          <a:off x="7067550" y="696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122</xdr:row>
      <xdr:rowOff>0</xdr:rowOff>
    </xdr:from>
    <xdr:ext cx="19050" cy="9525"/>
    <xdr:sp macro="" textlink="">
      <xdr:nvSpPr>
        <xdr:cNvPr id="1898" name="AutoShape 81" descr="spacer gif1"/>
        <xdr:cNvSpPr>
          <a:spLocks noChangeAspect="1" noChangeArrowheads="1"/>
        </xdr:cNvSpPr>
      </xdr:nvSpPr>
      <xdr:spPr bwMode="auto">
        <a:xfrm>
          <a:off x="767715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122</xdr:row>
      <xdr:rowOff>0</xdr:rowOff>
    </xdr:from>
    <xdr:ext cx="19050" cy="9525"/>
    <xdr:sp macro="" textlink="">
      <xdr:nvSpPr>
        <xdr:cNvPr id="1899" name="AutoShape 82" descr="spacer gif1"/>
        <xdr:cNvSpPr>
          <a:spLocks noChangeAspect="1" noChangeArrowheads="1"/>
        </xdr:cNvSpPr>
      </xdr:nvSpPr>
      <xdr:spPr bwMode="auto">
        <a:xfrm>
          <a:off x="8353425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19050" cy="9525"/>
    <xdr:sp macro="" textlink="">
      <xdr:nvSpPr>
        <xdr:cNvPr id="1900" name="AutoShape 79" descr="spacer gif1"/>
        <xdr:cNvSpPr>
          <a:spLocks noChangeAspect="1" noChangeArrowheads="1"/>
        </xdr:cNvSpPr>
      </xdr:nvSpPr>
      <xdr:spPr bwMode="auto">
        <a:xfrm>
          <a:off x="422910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122</xdr:row>
      <xdr:rowOff>0</xdr:rowOff>
    </xdr:from>
    <xdr:ext cx="9525" cy="9525"/>
    <xdr:sp macro="" textlink="">
      <xdr:nvSpPr>
        <xdr:cNvPr id="1901" name="AutoShape 80" descr="spacer gif1"/>
        <xdr:cNvSpPr>
          <a:spLocks noChangeAspect="1" noChangeArrowheads="1"/>
        </xdr:cNvSpPr>
      </xdr:nvSpPr>
      <xdr:spPr bwMode="auto">
        <a:xfrm>
          <a:off x="7067550" y="696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122</xdr:row>
      <xdr:rowOff>0</xdr:rowOff>
    </xdr:from>
    <xdr:ext cx="19050" cy="9525"/>
    <xdr:sp macro="" textlink="">
      <xdr:nvSpPr>
        <xdr:cNvPr id="1902" name="AutoShape 81" descr="spacer gif1"/>
        <xdr:cNvSpPr>
          <a:spLocks noChangeAspect="1" noChangeArrowheads="1"/>
        </xdr:cNvSpPr>
      </xdr:nvSpPr>
      <xdr:spPr bwMode="auto">
        <a:xfrm>
          <a:off x="767715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122</xdr:row>
      <xdr:rowOff>0</xdr:rowOff>
    </xdr:from>
    <xdr:ext cx="19050" cy="9525"/>
    <xdr:sp macro="" textlink="">
      <xdr:nvSpPr>
        <xdr:cNvPr id="1903" name="AutoShape 82" descr="spacer gif1"/>
        <xdr:cNvSpPr>
          <a:spLocks noChangeAspect="1" noChangeArrowheads="1"/>
        </xdr:cNvSpPr>
      </xdr:nvSpPr>
      <xdr:spPr bwMode="auto">
        <a:xfrm>
          <a:off x="8353425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122</xdr:row>
      <xdr:rowOff>0</xdr:rowOff>
    </xdr:from>
    <xdr:ext cx="19050" cy="9525"/>
    <xdr:sp macro="" textlink="">
      <xdr:nvSpPr>
        <xdr:cNvPr id="1904" name="AutoShape 85" descr="spacer gif1"/>
        <xdr:cNvSpPr>
          <a:spLocks noChangeAspect="1" noChangeArrowheads="1"/>
        </xdr:cNvSpPr>
      </xdr:nvSpPr>
      <xdr:spPr bwMode="auto">
        <a:xfrm>
          <a:off x="422910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122</xdr:row>
      <xdr:rowOff>0</xdr:rowOff>
    </xdr:from>
    <xdr:ext cx="9525" cy="9525"/>
    <xdr:sp macro="" textlink="">
      <xdr:nvSpPr>
        <xdr:cNvPr id="1905" name="AutoShape 86" descr="spacer gif1"/>
        <xdr:cNvSpPr>
          <a:spLocks noChangeAspect="1" noChangeArrowheads="1"/>
        </xdr:cNvSpPr>
      </xdr:nvSpPr>
      <xdr:spPr bwMode="auto">
        <a:xfrm>
          <a:off x="7067550" y="696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122</xdr:row>
      <xdr:rowOff>0</xdr:rowOff>
    </xdr:from>
    <xdr:ext cx="19050" cy="9525"/>
    <xdr:sp macro="" textlink="">
      <xdr:nvSpPr>
        <xdr:cNvPr id="1906" name="AutoShape 87" descr="spacer gif1"/>
        <xdr:cNvSpPr>
          <a:spLocks noChangeAspect="1" noChangeArrowheads="1"/>
        </xdr:cNvSpPr>
      </xdr:nvSpPr>
      <xdr:spPr bwMode="auto">
        <a:xfrm>
          <a:off x="767715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122</xdr:row>
      <xdr:rowOff>0</xdr:rowOff>
    </xdr:from>
    <xdr:ext cx="19050" cy="9525"/>
    <xdr:sp macro="" textlink="">
      <xdr:nvSpPr>
        <xdr:cNvPr id="1907" name="AutoShape 88" descr="spacer gif1"/>
        <xdr:cNvSpPr>
          <a:spLocks noChangeAspect="1" noChangeArrowheads="1"/>
        </xdr:cNvSpPr>
      </xdr:nvSpPr>
      <xdr:spPr bwMode="auto">
        <a:xfrm>
          <a:off x="8353425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14</xdr:row>
      <xdr:rowOff>0</xdr:rowOff>
    </xdr:from>
    <xdr:to>
      <xdr:col>3</xdr:col>
      <xdr:colOff>19050</xdr:colOff>
      <xdr:row>14</xdr:row>
      <xdr:rowOff>9525</xdr:rowOff>
    </xdr:to>
    <xdr:sp macro="" textlink="">
      <xdr:nvSpPr>
        <xdr:cNvPr id="1908" name="AutoShape 1" descr="spacer gif1"/>
        <xdr:cNvSpPr>
          <a:spLocks noChangeAspect="1" noChangeArrowheads="1"/>
        </xdr:cNvSpPr>
      </xdr:nvSpPr>
      <xdr:spPr bwMode="auto">
        <a:xfrm>
          <a:off x="4229100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9525</xdr:colOff>
      <xdr:row>14</xdr:row>
      <xdr:rowOff>9525</xdr:rowOff>
    </xdr:to>
    <xdr:sp macro="" textlink="">
      <xdr:nvSpPr>
        <xdr:cNvPr id="1909" name="AutoShape 2" descr="spacer gif1"/>
        <xdr:cNvSpPr>
          <a:spLocks noChangeAspect="1" noChangeArrowheads="1"/>
        </xdr:cNvSpPr>
      </xdr:nvSpPr>
      <xdr:spPr bwMode="auto">
        <a:xfrm>
          <a:off x="4229100" y="48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19050</xdr:colOff>
      <xdr:row>14</xdr:row>
      <xdr:rowOff>9525</xdr:rowOff>
    </xdr:to>
    <xdr:sp macro="" textlink="">
      <xdr:nvSpPr>
        <xdr:cNvPr id="1910" name="AutoShape 3" descr="spacer gif1"/>
        <xdr:cNvSpPr>
          <a:spLocks noChangeAspect="1" noChangeArrowheads="1"/>
        </xdr:cNvSpPr>
      </xdr:nvSpPr>
      <xdr:spPr bwMode="auto">
        <a:xfrm>
          <a:off x="7067550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19050</xdr:colOff>
      <xdr:row>14</xdr:row>
      <xdr:rowOff>9525</xdr:rowOff>
    </xdr:to>
    <xdr:sp macro="" textlink="">
      <xdr:nvSpPr>
        <xdr:cNvPr id="1911" name="AutoShape 4" descr="spacer gif1"/>
        <xdr:cNvSpPr>
          <a:spLocks noChangeAspect="1" noChangeArrowheads="1"/>
        </xdr:cNvSpPr>
      </xdr:nvSpPr>
      <xdr:spPr bwMode="auto">
        <a:xfrm>
          <a:off x="7677150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19050</xdr:colOff>
      <xdr:row>15</xdr:row>
      <xdr:rowOff>9525</xdr:rowOff>
    </xdr:to>
    <xdr:sp macro="" textlink="">
      <xdr:nvSpPr>
        <xdr:cNvPr id="1912" name="AutoShape 7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9525</xdr:colOff>
      <xdr:row>15</xdr:row>
      <xdr:rowOff>9525</xdr:rowOff>
    </xdr:to>
    <xdr:sp macro="" textlink="">
      <xdr:nvSpPr>
        <xdr:cNvPr id="1913" name="AutoShape 8" descr="spacer gif1"/>
        <xdr:cNvSpPr>
          <a:spLocks noChangeAspect="1" noChangeArrowheads="1"/>
        </xdr:cNvSpPr>
      </xdr:nvSpPr>
      <xdr:spPr bwMode="auto">
        <a:xfrm>
          <a:off x="422910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19050</xdr:colOff>
      <xdr:row>15</xdr:row>
      <xdr:rowOff>9525</xdr:rowOff>
    </xdr:to>
    <xdr:sp macro="" textlink="">
      <xdr:nvSpPr>
        <xdr:cNvPr id="1914" name="AutoShape 9" descr="spacer gif1"/>
        <xdr:cNvSpPr>
          <a:spLocks noChangeAspect="1" noChangeArrowheads="1"/>
        </xdr:cNvSpPr>
      </xdr:nvSpPr>
      <xdr:spPr bwMode="auto">
        <a:xfrm>
          <a:off x="70675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19050</xdr:colOff>
      <xdr:row>15</xdr:row>
      <xdr:rowOff>9525</xdr:rowOff>
    </xdr:to>
    <xdr:sp macro="" textlink="">
      <xdr:nvSpPr>
        <xdr:cNvPr id="1915" name="AutoShape 10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</xdr:colOff>
      <xdr:row>16</xdr:row>
      <xdr:rowOff>9525</xdr:rowOff>
    </xdr:to>
    <xdr:sp macro="" textlink="">
      <xdr:nvSpPr>
        <xdr:cNvPr id="1916" name="AutoShape 13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9525</xdr:colOff>
      <xdr:row>16</xdr:row>
      <xdr:rowOff>9525</xdr:rowOff>
    </xdr:to>
    <xdr:sp macro="" textlink="">
      <xdr:nvSpPr>
        <xdr:cNvPr id="1917" name="AutoShape 14" descr="spacer gif1"/>
        <xdr:cNvSpPr>
          <a:spLocks noChangeAspect="1" noChangeArrowheads="1"/>
        </xdr:cNvSpPr>
      </xdr:nvSpPr>
      <xdr:spPr bwMode="auto">
        <a:xfrm>
          <a:off x="422910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19050</xdr:colOff>
      <xdr:row>16</xdr:row>
      <xdr:rowOff>9525</xdr:rowOff>
    </xdr:to>
    <xdr:sp macro="" textlink="">
      <xdr:nvSpPr>
        <xdr:cNvPr id="1918" name="AutoShape 15" descr="spacer gif1"/>
        <xdr:cNvSpPr>
          <a:spLocks noChangeAspect="1" noChangeArrowheads="1"/>
        </xdr:cNvSpPr>
      </xdr:nvSpPr>
      <xdr:spPr bwMode="auto">
        <a:xfrm>
          <a:off x="70675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19050</xdr:colOff>
      <xdr:row>16</xdr:row>
      <xdr:rowOff>9525</xdr:rowOff>
    </xdr:to>
    <xdr:sp macro="" textlink="">
      <xdr:nvSpPr>
        <xdr:cNvPr id="1919" name="AutoShape 16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19050</xdr:colOff>
      <xdr:row>17</xdr:row>
      <xdr:rowOff>9525</xdr:rowOff>
    </xdr:to>
    <xdr:sp macro="" textlink="">
      <xdr:nvSpPr>
        <xdr:cNvPr id="1920" name="AutoShape 19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sp macro="" textlink="">
      <xdr:nvSpPr>
        <xdr:cNvPr id="1921" name="AutoShape 20" descr="spacer gif1"/>
        <xdr:cNvSpPr>
          <a:spLocks noChangeAspect="1" noChangeArrowheads="1"/>
        </xdr:cNvSpPr>
      </xdr:nvSpPr>
      <xdr:spPr bwMode="auto">
        <a:xfrm>
          <a:off x="422910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19050</xdr:colOff>
      <xdr:row>17</xdr:row>
      <xdr:rowOff>9525</xdr:rowOff>
    </xdr:to>
    <xdr:sp macro="" textlink="">
      <xdr:nvSpPr>
        <xdr:cNvPr id="1922" name="AutoShape 21" descr="spacer gif1"/>
        <xdr:cNvSpPr>
          <a:spLocks noChangeAspect="1" noChangeArrowheads="1"/>
        </xdr:cNvSpPr>
      </xdr:nvSpPr>
      <xdr:spPr bwMode="auto">
        <a:xfrm>
          <a:off x="70675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19050</xdr:colOff>
      <xdr:row>17</xdr:row>
      <xdr:rowOff>9525</xdr:rowOff>
    </xdr:to>
    <xdr:sp macro="" textlink="">
      <xdr:nvSpPr>
        <xdr:cNvPr id="1923" name="AutoShape 22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</xdr:colOff>
      <xdr:row>18</xdr:row>
      <xdr:rowOff>9525</xdr:rowOff>
    </xdr:to>
    <xdr:sp macro="" textlink="">
      <xdr:nvSpPr>
        <xdr:cNvPr id="1924" name="AutoShape 25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sp macro="" textlink="">
      <xdr:nvSpPr>
        <xdr:cNvPr id="1925" name="AutoShape 26" descr="spacer gif1"/>
        <xdr:cNvSpPr>
          <a:spLocks noChangeAspect="1" noChangeArrowheads="1"/>
        </xdr:cNvSpPr>
      </xdr:nvSpPr>
      <xdr:spPr bwMode="auto">
        <a:xfrm>
          <a:off x="422910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19050</xdr:colOff>
      <xdr:row>18</xdr:row>
      <xdr:rowOff>9525</xdr:rowOff>
    </xdr:to>
    <xdr:sp macro="" textlink="">
      <xdr:nvSpPr>
        <xdr:cNvPr id="1926" name="AutoShape 27" descr="spacer gif1"/>
        <xdr:cNvSpPr>
          <a:spLocks noChangeAspect="1" noChangeArrowheads="1"/>
        </xdr:cNvSpPr>
      </xdr:nvSpPr>
      <xdr:spPr bwMode="auto">
        <a:xfrm>
          <a:off x="70675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</xdr:colOff>
      <xdr:row>18</xdr:row>
      <xdr:rowOff>9525</xdr:rowOff>
    </xdr:to>
    <xdr:sp macro="" textlink="">
      <xdr:nvSpPr>
        <xdr:cNvPr id="1927" name="AutoShape 28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19050</xdr:colOff>
      <xdr:row>19</xdr:row>
      <xdr:rowOff>9525</xdr:rowOff>
    </xdr:to>
    <xdr:sp macro="" textlink="">
      <xdr:nvSpPr>
        <xdr:cNvPr id="1928" name="AutoShape 31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</xdr:colOff>
      <xdr:row>19</xdr:row>
      <xdr:rowOff>9525</xdr:rowOff>
    </xdr:to>
    <xdr:sp macro="" textlink="">
      <xdr:nvSpPr>
        <xdr:cNvPr id="1929" name="AutoShape 32" descr="spacer gif1"/>
        <xdr:cNvSpPr>
          <a:spLocks noChangeAspect="1" noChangeArrowheads="1"/>
        </xdr:cNvSpPr>
      </xdr:nvSpPr>
      <xdr:spPr bwMode="auto">
        <a:xfrm>
          <a:off x="422910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19050</xdr:colOff>
      <xdr:row>19</xdr:row>
      <xdr:rowOff>9525</xdr:rowOff>
    </xdr:to>
    <xdr:sp macro="" textlink="">
      <xdr:nvSpPr>
        <xdr:cNvPr id="1930" name="AutoShape 33" descr="spacer gif1"/>
        <xdr:cNvSpPr>
          <a:spLocks noChangeAspect="1" noChangeArrowheads="1"/>
        </xdr:cNvSpPr>
      </xdr:nvSpPr>
      <xdr:spPr bwMode="auto">
        <a:xfrm>
          <a:off x="70675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sp macro="" textlink="">
      <xdr:nvSpPr>
        <xdr:cNvPr id="1931" name="AutoShape 34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</xdr:colOff>
      <xdr:row>20</xdr:row>
      <xdr:rowOff>9525</xdr:rowOff>
    </xdr:to>
    <xdr:sp macro="" textlink="">
      <xdr:nvSpPr>
        <xdr:cNvPr id="1932" name="AutoShape 37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9525</xdr:colOff>
      <xdr:row>20</xdr:row>
      <xdr:rowOff>9525</xdr:rowOff>
    </xdr:to>
    <xdr:sp macro="" textlink="">
      <xdr:nvSpPr>
        <xdr:cNvPr id="1933" name="AutoShape 38" descr="spacer gif1"/>
        <xdr:cNvSpPr>
          <a:spLocks noChangeAspect="1" noChangeArrowheads="1"/>
        </xdr:cNvSpPr>
      </xdr:nvSpPr>
      <xdr:spPr bwMode="auto">
        <a:xfrm>
          <a:off x="422910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19050</xdr:colOff>
      <xdr:row>20</xdr:row>
      <xdr:rowOff>9525</xdr:rowOff>
    </xdr:to>
    <xdr:sp macro="" textlink="">
      <xdr:nvSpPr>
        <xdr:cNvPr id="1934" name="AutoShape 39" descr="spacer gif1"/>
        <xdr:cNvSpPr>
          <a:spLocks noChangeAspect="1" noChangeArrowheads="1"/>
        </xdr:cNvSpPr>
      </xdr:nvSpPr>
      <xdr:spPr bwMode="auto">
        <a:xfrm>
          <a:off x="70675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sp macro="" textlink="">
      <xdr:nvSpPr>
        <xdr:cNvPr id="1935" name="AutoShape 40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</xdr:colOff>
      <xdr:row>21</xdr:row>
      <xdr:rowOff>9525</xdr:rowOff>
    </xdr:to>
    <xdr:sp macro="" textlink="">
      <xdr:nvSpPr>
        <xdr:cNvPr id="1936" name="AutoShape 43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9525</xdr:rowOff>
    </xdr:to>
    <xdr:sp macro="" textlink="">
      <xdr:nvSpPr>
        <xdr:cNvPr id="1937" name="AutoShape 44" descr="spacer gif1"/>
        <xdr:cNvSpPr>
          <a:spLocks noChangeAspect="1" noChangeArrowheads="1"/>
        </xdr:cNvSpPr>
      </xdr:nvSpPr>
      <xdr:spPr bwMode="auto">
        <a:xfrm>
          <a:off x="422910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19050</xdr:colOff>
      <xdr:row>21</xdr:row>
      <xdr:rowOff>9525</xdr:rowOff>
    </xdr:to>
    <xdr:sp macro="" textlink="">
      <xdr:nvSpPr>
        <xdr:cNvPr id="1938" name="AutoShape 45" descr="spacer gif1"/>
        <xdr:cNvSpPr>
          <a:spLocks noChangeAspect="1" noChangeArrowheads="1"/>
        </xdr:cNvSpPr>
      </xdr:nvSpPr>
      <xdr:spPr bwMode="auto">
        <a:xfrm>
          <a:off x="70675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19050</xdr:colOff>
      <xdr:row>21</xdr:row>
      <xdr:rowOff>9525</xdr:rowOff>
    </xdr:to>
    <xdr:sp macro="" textlink="">
      <xdr:nvSpPr>
        <xdr:cNvPr id="1939" name="AutoShape 46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</xdr:colOff>
      <xdr:row>22</xdr:row>
      <xdr:rowOff>9525</xdr:rowOff>
    </xdr:to>
    <xdr:sp macro="" textlink="">
      <xdr:nvSpPr>
        <xdr:cNvPr id="1940" name="AutoShape 49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sp macro="" textlink="">
      <xdr:nvSpPr>
        <xdr:cNvPr id="1941" name="AutoShape 50" descr="spacer gif1"/>
        <xdr:cNvSpPr>
          <a:spLocks noChangeAspect="1" noChangeArrowheads="1"/>
        </xdr:cNvSpPr>
      </xdr:nvSpPr>
      <xdr:spPr bwMode="auto">
        <a:xfrm>
          <a:off x="422910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9525</xdr:rowOff>
    </xdr:to>
    <xdr:sp macro="" textlink="">
      <xdr:nvSpPr>
        <xdr:cNvPr id="1942" name="AutoShape 51" descr="spacer gif1"/>
        <xdr:cNvSpPr>
          <a:spLocks noChangeAspect="1" noChangeArrowheads="1"/>
        </xdr:cNvSpPr>
      </xdr:nvSpPr>
      <xdr:spPr bwMode="auto">
        <a:xfrm>
          <a:off x="70675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19050</xdr:colOff>
      <xdr:row>22</xdr:row>
      <xdr:rowOff>9525</xdr:rowOff>
    </xdr:to>
    <xdr:sp macro="" textlink="">
      <xdr:nvSpPr>
        <xdr:cNvPr id="1943" name="AutoShape 52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</xdr:colOff>
      <xdr:row>23</xdr:row>
      <xdr:rowOff>9525</xdr:rowOff>
    </xdr:to>
    <xdr:sp macro="" textlink="">
      <xdr:nvSpPr>
        <xdr:cNvPr id="1944" name="AutoShape 61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9525</xdr:colOff>
      <xdr:row>23</xdr:row>
      <xdr:rowOff>9525</xdr:rowOff>
    </xdr:to>
    <xdr:sp macro="" textlink="">
      <xdr:nvSpPr>
        <xdr:cNvPr id="1945" name="AutoShape 62" descr="spacer gif1"/>
        <xdr:cNvSpPr>
          <a:spLocks noChangeAspect="1" noChangeArrowheads="1"/>
        </xdr:cNvSpPr>
      </xdr:nvSpPr>
      <xdr:spPr bwMode="auto">
        <a:xfrm>
          <a:off x="422910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19050</xdr:colOff>
      <xdr:row>23</xdr:row>
      <xdr:rowOff>9525</xdr:rowOff>
    </xdr:to>
    <xdr:sp macro="" textlink="">
      <xdr:nvSpPr>
        <xdr:cNvPr id="1946" name="AutoShape 63" descr="spacer gif1"/>
        <xdr:cNvSpPr>
          <a:spLocks noChangeAspect="1" noChangeArrowheads="1"/>
        </xdr:cNvSpPr>
      </xdr:nvSpPr>
      <xdr:spPr bwMode="auto">
        <a:xfrm>
          <a:off x="70675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19050</xdr:colOff>
      <xdr:row>23</xdr:row>
      <xdr:rowOff>9525</xdr:rowOff>
    </xdr:to>
    <xdr:sp macro="" textlink="">
      <xdr:nvSpPr>
        <xdr:cNvPr id="1947" name="AutoShape 64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19050</xdr:colOff>
      <xdr:row>24</xdr:row>
      <xdr:rowOff>9525</xdr:rowOff>
    </xdr:to>
    <xdr:sp macro="" textlink="">
      <xdr:nvSpPr>
        <xdr:cNvPr id="1948" name="AutoShape 67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sp macro="" textlink="">
      <xdr:nvSpPr>
        <xdr:cNvPr id="1949" name="AutoShape 68" descr="spacer gif1"/>
        <xdr:cNvSpPr>
          <a:spLocks noChangeAspect="1" noChangeArrowheads="1"/>
        </xdr:cNvSpPr>
      </xdr:nvSpPr>
      <xdr:spPr bwMode="auto">
        <a:xfrm>
          <a:off x="422910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19050</xdr:colOff>
      <xdr:row>24</xdr:row>
      <xdr:rowOff>9525</xdr:rowOff>
    </xdr:to>
    <xdr:sp macro="" textlink="">
      <xdr:nvSpPr>
        <xdr:cNvPr id="1950" name="AutoShape 69" descr="spacer gif1"/>
        <xdr:cNvSpPr>
          <a:spLocks noChangeAspect="1" noChangeArrowheads="1"/>
        </xdr:cNvSpPr>
      </xdr:nvSpPr>
      <xdr:spPr bwMode="auto">
        <a:xfrm>
          <a:off x="70675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19050</xdr:colOff>
      <xdr:row>24</xdr:row>
      <xdr:rowOff>9525</xdr:rowOff>
    </xdr:to>
    <xdr:sp macro="" textlink="">
      <xdr:nvSpPr>
        <xdr:cNvPr id="1951" name="AutoShape 70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19050</xdr:colOff>
      <xdr:row>25</xdr:row>
      <xdr:rowOff>9525</xdr:rowOff>
    </xdr:to>
    <xdr:sp macro="" textlink="">
      <xdr:nvSpPr>
        <xdr:cNvPr id="1952" name="AutoShape 85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9525</xdr:colOff>
      <xdr:row>25</xdr:row>
      <xdr:rowOff>9525</xdr:rowOff>
    </xdr:to>
    <xdr:sp macro="" textlink="">
      <xdr:nvSpPr>
        <xdr:cNvPr id="1953" name="AutoShape 86" descr="spacer gif1"/>
        <xdr:cNvSpPr>
          <a:spLocks noChangeAspect="1" noChangeArrowheads="1"/>
        </xdr:cNvSpPr>
      </xdr:nvSpPr>
      <xdr:spPr bwMode="auto">
        <a:xfrm>
          <a:off x="422910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19050</xdr:colOff>
      <xdr:row>25</xdr:row>
      <xdr:rowOff>9525</xdr:rowOff>
    </xdr:to>
    <xdr:sp macro="" textlink="">
      <xdr:nvSpPr>
        <xdr:cNvPr id="1954" name="AutoShape 87" descr="spacer gif1"/>
        <xdr:cNvSpPr>
          <a:spLocks noChangeAspect="1" noChangeArrowheads="1"/>
        </xdr:cNvSpPr>
      </xdr:nvSpPr>
      <xdr:spPr bwMode="auto">
        <a:xfrm>
          <a:off x="70675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</xdr:colOff>
      <xdr:row>25</xdr:row>
      <xdr:rowOff>9525</xdr:rowOff>
    </xdr:to>
    <xdr:sp macro="" textlink="">
      <xdr:nvSpPr>
        <xdr:cNvPr id="1955" name="AutoShape 88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133350</xdr:colOff>
      <xdr:row>30</xdr:row>
      <xdr:rowOff>0</xdr:rowOff>
    </xdr:from>
    <xdr:to>
      <xdr:col>5</xdr:col>
      <xdr:colOff>152400</xdr:colOff>
      <xdr:row>30</xdr:row>
      <xdr:rowOff>9525</xdr:rowOff>
    </xdr:to>
    <xdr:sp macro="" textlink="">
      <xdr:nvSpPr>
        <xdr:cNvPr id="1956" name="AutoShape 112" descr="spacer gif1"/>
        <xdr:cNvSpPr>
          <a:spLocks noChangeAspect="1" noChangeArrowheads="1"/>
        </xdr:cNvSpPr>
      </xdr:nvSpPr>
      <xdr:spPr bwMode="auto">
        <a:xfrm>
          <a:off x="78105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28575</xdr:colOff>
      <xdr:row>30</xdr:row>
      <xdr:rowOff>161925</xdr:rowOff>
    </xdr:from>
    <xdr:to>
      <xdr:col>5</xdr:col>
      <xdr:colOff>47625</xdr:colOff>
      <xdr:row>31</xdr:row>
      <xdr:rowOff>9525</xdr:rowOff>
    </xdr:to>
    <xdr:sp macro="" textlink="">
      <xdr:nvSpPr>
        <xdr:cNvPr id="1957" name="AutoShape 118" descr="spacer gif1"/>
        <xdr:cNvSpPr>
          <a:spLocks noChangeAspect="1" noChangeArrowheads="1"/>
        </xdr:cNvSpPr>
      </xdr:nvSpPr>
      <xdr:spPr bwMode="auto">
        <a:xfrm>
          <a:off x="7705725" y="36957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19050</xdr:colOff>
      <xdr:row>26</xdr:row>
      <xdr:rowOff>9525</xdr:rowOff>
    </xdr:to>
    <xdr:sp macro="" textlink="">
      <xdr:nvSpPr>
        <xdr:cNvPr id="1958" name="AutoShape 121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9525</xdr:colOff>
      <xdr:row>26</xdr:row>
      <xdr:rowOff>9525</xdr:rowOff>
    </xdr:to>
    <xdr:sp macro="" textlink="">
      <xdr:nvSpPr>
        <xdr:cNvPr id="1959" name="AutoShape 122" descr="spacer gif1"/>
        <xdr:cNvSpPr>
          <a:spLocks noChangeAspect="1" noChangeArrowheads="1"/>
        </xdr:cNvSpPr>
      </xdr:nvSpPr>
      <xdr:spPr bwMode="auto">
        <a:xfrm>
          <a:off x="422910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19050</xdr:colOff>
      <xdr:row>26</xdr:row>
      <xdr:rowOff>9525</xdr:rowOff>
    </xdr:to>
    <xdr:sp macro="" textlink="">
      <xdr:nvSpPr>
        <xdr:cNvPr id="1960" name="AutoShape 123" descr="spacer gif1"/>
        <xdr:cNvSpPr>
          <a:spLocks noChangeAspect="1" noChangeArrowheads="1"/>
        </xdr:cNvSpPr>
      </xdr:nvSpPr>
      <xdr:spPr bwMode="auto">
        <a:xfrm>
          <a:off x="70675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19050</xdr:colOff>
      <xdr:row>26</xdr:row>
      <xdr:rowOff>9525</xdr:rowOff>
    </xdr:to>
    <xdr:sp macro="" textlink="">
      <xdr:nvSpPr>
        <xdr:cNvPr id="1961" name="AutoShape 124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</xdr:colOff>
      <xdr:row>27</xdr:row>
      <xdr:rowOff>9525</xdr:rowOff>
    </xdr:to>
    <xdr:sp macro="" textlink="">
      <xdr:nvSpPr>
        <xdr:cNvPr id="1962" name="AutoShape 127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sp macro="" textlink="">
      <xdr:nvSpPr>
        <xdr:cNvPr id="1963" name="AutoShape 128" descr="spacer gif1"/>
        <xdr:cNvSpPr>
          <a:spLocks noChangeAspect="1" noChangeArrowheads="1"/>
        </xdr:cNvSpPr>
      </xdr:nvSpPr>
      <xdr:spPr bwMode="auto">
        <a:xfrm>
          <a:off x="422910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19050</xdr:colOff>
      <xdr:row>27</xdr:row>
      <xdr:rowOff>9525</xdr:rowOff>
    </xdr:to>
    <xdr:sp macro="" textlink="">
      <xdr:nvSpPr>
        <xdr:cNvPr id="1964" name="AutoShape 129" descr="spacer gif1"/>
        <xdr:cNvSpPr>
          <a:spLocks noChangeAspect="1" noChangeArrowheads="1"/>
        </xdr:cNvSpPr>
      </xdr:nvSpPr>
      <xdr:spPr bwMode="auto">
        <a:xfrm>
          <a:off x="70675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19050</xdr:colOff>
      <xdr:row>27</xdr:row>
      <xdr:rowOff>9525</xdr:rowOff>
    </xdr:to>
    <xdr:sp macro="" textlink="">
      <xdr:nvSpPr>
        <xdr:cNvPr id="1965" name="AutoShape 130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19050</xdr:colOff>
      <xdr:row>28</xdr:row>
      <xdr:rowOff>9525</xdr:rowOff>
    </xdr:to>
    <xdr:sp macro="" textlink="">
      <xdr:nvSpPr>
        <xdr:cNvPr id="1966" name="AutoShape 133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9525</xdr:colOff>
      <xdr:row>28</xdr:row>
      <xdr:rowOff>9525</xdr:rowOff>
    </xdr:to>
    <xdr:sp macro="" textlink="">
      <xdr:nvSpPr>
        <xdr:cNvPr id="1967" name="AutoShape 134" descr="spacer gif1"/>
        <xdr:cNvSpPr>
          <a:spLocks noChangeAspect="1" noChangeArrowheads="1"/>
        </xdr:cNvSpPr>
      </xdr:nvSpPr>
      <xdr:spPr bwMode="auto">
        <a:xfrm>
          <a:off x="422910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</xdr:colOff>
      <xdr:row>28</xdr:row>
      <xdr:rowOff>9525</xdr:rowOff>
    </xdr:to>
    <xdr:sp macro="" textlink="">
      <xdr:nvSpPr>
        <xdr:cNvPr id="1968" name="AutoShape 135" descr="spacer gif1"/>
        <xdr:cNvSpPr>
          <a:spLocks noChangeAspect="1" noChangeArrowheads="1"/>
        </xdr:cNvSpPr>
      </xdr:nvSpPr>
      <xdr:spPr bwMode="auto">
        <a:xfrm>
          <a:off x="70675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</xdr:colOff>
      <xdr:row>28</xdr:row>
      <xdr:rowOff>9525</xdr:rowOff>
    </xdr:to>
    <xdr:sp macro="" textlink="">
      <xdr:nvSpPr>
        <xdr:cNvPr id="1969" name="AutoShape 136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19050</xdr:colOff>
      <xdr:row>29</xdr:row>
      <xdr:rowOff>9525</xdr:rowOff>
    </xdr:to>
    <xdr:sp macro="" textlink="">
      <xdr:nvSpPr>
        <xdr:cNvPr id="1970" name="AutoShape 139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9525</xdr:colOff>
      <xdr:row>29</xdr:row>
      <xdr:rowOff>9525</xdr:rowOff>
    </xdr:to>
    <xdr:sp macro="" textlink="">
      <xdr:nvSpPr>
        <xdr:cNvPr id="1971" name="AutoShape 140" descr="spacer gif1"/>
        <xdr:cNvSpPr>
          <a:spLocks noChangeAspect="1" noChangeArrowheads="1"/>
        </xdr:cNvSpPr>
      </xdr:nvSpPr>
      <xdr:spPr bwMode="auto">
        <a:xfrm>
          <a:off x="422910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4</xdr:col>
      <xdr:colOff>19050</xdr:colOff>
      <xdr:row>29</xdr:row>
      <xdr:rowOff>9525</xdr:rowOff>
    </xdr:to>
    <xdr:sp macro="" textlink="">
      <xdr:nvSpPr>
        <xdr:cNvPr id="1972" name="AutoShape 141" descr="spacer gif1"/>
        <xdr:cNvSpPr>
          <a:spLocks noChangeAspect="1" noChangeArrowheads="1"/>
        </xdr:cNvSpPr>
      </xdr:nvSpPr>
      <xdr:spPr bwMode="auto">
        <a:xfrm>
          <a:off x="70675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29</xdr:row>
      <xdr:rowOff>0</xdr:rowOff>
    </xdr:from>
    <xdr:to>
      <xdr:col>5</xdr:col>
      <xdr:colOff>19050</xdr:colOff>
      <xdr:row>29</xdr:row>
      <xdr:rowOff>9525</xdr:rowOff>
    </xdr:to>
    <xdr:sp macro="" textlink="">
      <xdr:nvSpPr>
        <xdr:cNvPr id="1973" name="AutoShape 142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31</xdr:row>
      <xdr:rowOff>0</xdr:rowOff>
    </xdr:from>
    <xdr:ext cx="19050" cy="9525"/>
    <xdr:sp macro="" textlink="">
      <xdr:nvSpPr>
        <xdr:cNvPr id="1974" name="AutoShape 97" descr="spacer gif1"/>
        <xdr:cNvSpPr>
          <a:spLocks noChangeAspect="1" noChangeArrowheads="1"/>
        </xdr:cNvSpPr>
      </xdr:nvSpPr>
      <xdr:spPr bwMode="auto">
        <a:xfrm>
          <a:off x="42291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9525" cy="9525"/>
    <xdr:sp macro="" textlink="">
      <xdr:nvSpPr>
        <xdr:cNvPr id="1975" name="AutoShape 98" descr="spacer gif1"/>
        <xdr:cNvSpPr>
          <a:spLocks noChangeAspect="1" noChangeArrowheads="1"/>
        </xdr:cNvSpPr>
      </xdr:nvSpPr>
      <xdr:spPr bwMode="auto">
        <a:xfrm>
          <a:off x="422910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19050" cy="9525"/>
    <xdr:sp macro="" textlink="">
      <xdr:nvSpPr>
        <xdr:cNvPr id="1976" name="AutoShape 99" descr="spacer gif1"/>
        <xdr:cNvSpPr>
          <a:spLocks noChangeAspect="1" noChangeArrowheads="1"/>
        </xdr:cNvSpPr>
      </xdr:nvSpPr>
      <xdr:spPr bwMode="auto">
        <a:xfrm>
          <a:off x="70675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19050" cy="9525"/>
    <xdr:sp macro="" textlink="">
      <xdr:nvSpPr>
        <xdr:cNvPr id="1977" name="AutoShape 100" descr="spacer gif1"/>
        <xdr:cNvSpPr>
          <a:spLocks noChangeAspect="1" noChangeArrowheads="1"/>
        </xdr:cNvSpPr>
      </xdr:nvSpPr>
      <xdr:spPr bwMode="auto">
        <a:xfrm>
          <a:off x="7677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19050" cy="9525"/>
    <xdr:sp macro="" textlink="">
      <xdr:nvSpPr>
        <xdr:cNvPr id="1978" name="AutoShape 103" descr="spacer gif1"/>
        <xdr:cNvSpPr>
          <a:spLocks noChangeAspect="1" noChangeArrowheads="1"/>
        </xdr:cNvSpPr>
      </xdr:nvSpPr>
      <xdr:spPr bwMode="auto">
        <a:xfrm>
          <a:off x="422910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9525" cy="9525"/>
    <xdr:sp macro="" textlink="">
      <xdr:nvSpPr>
        <xdr:cNvPr id="1979" name="AutoShape 104" descr="spacer gif1"/>
        <xdr:cNvSpPr>
          <a:spLocks noChangeAspect="1" noChangeArrowheads="1"/>
        </xdr:cNvSpPr>
      </xdr:nvSpPr>
      <xdr:spPr bwMode="auto">
        <a:xfrm>
          <a:off x="422910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32</xdr:row>
      <xdr:rowOff>0</xdr:rowOff>
    </xdr:from>
    <xdr:ext cx="19050" cy="9525"/>
    <xdr:sp macro="" textlink="">
      <xdr:nvSpPr>
        <xdr:cNvPr id="1980" name="AutoShape 105" descr="spacer gif1"/>
        <xdr:cNvSpPr>
          <a:spLocks noChangeAspect="1" noChangeArrowheads="1"/>
        </xdr:cNvSpPr>
      </xdr:nvSpPr>
      <xdr:spPr bwMode="auto">
        <a:xfrm>
          <a:off x="70675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32</xdr:row>
      <xdr:rowOff>0</xdr:rowOff>
    </xdr:from>
    <xdr:ext cx="19050" cy="9525"/>
    <xdr:sp macro="" textlink="">
      <xdr:nvSpPr>
        <xdr:cNvPr id="1981" name="AutoShape 106" descr="spacer gif1"/>
        <xdr:cNvSpPr>
          <a:spLocks noChangeAspect="1" noChangeArrowheads="1"/>
        </xdr:cNvSpPr>
      </xdr:nvSpPr>
      <xdr:spPr bwMode="auto">
        <a:xfrm>
          <a:off x="76771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19050" cy="9525"/>
    <xdr:sp macro="" textlink="">
      <xdr:nvSpPr>
        <xdr:cNvPr id="1982" name="AutoShape 1" descr="spacer gif1"/>
        <xdr:cNvSpPr>
          <a:spLocks noChangeAspect="1" noChangeArrowheads="1"/>
        </xdr:cNvSpPr>
      </xdr:nvSpPr>
      <xdr:spPr bwMode="auto">
        <a:xfrm>
          <a:off x="4229100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9525" cy="9525"/>
    <xdr:sp macro="" textlink="">
      <xdr:nvSpPr>
        <xdr:cNvPr id="1983" name="AutoShape 2" descr="spacer gif1"/>
        <xdr:cNvSpPr>
          <a:spLocks noChangeAspect="1" noChangeArrowheads="1"/>
        </xdr:cNvSpPr>
      </xdr:nvSpPr>
      <xdr:spPr bwMode="auto">
        <a:xfrm>
          <a:off x="7067550" y="48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9050" cy="9525"/>
    <xdr:sp macro="" textlink="">
      <xdr:nvSpPr>
        <xdr:cNvPr id="1984" name="AutoShape 3" descr="spacer gif1"/>
        <xdr:cNvSpPr>
          <a:spLocks noChangeAspect="1" noChangeArrowheads="1"/>
        </xdr:cNvSpPr>
      </xdr:nvSpPr>
      <xdr:spPr bwMode="auto">
        <a:xfrm>
          <a:off x="7677150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14</xdr:row>
      <xdr:rowOff>0</xdr:rowOff>
    </xdr:from>
    <xdr:ext cx="19050" cy="9525"/>
    <xdr:sp macro="" textlink="">
      <xdr:nvSpPr>
        <xdr:cNvPr id="1985" name="AutoShape 4" descr="spacer gif1"/>
        <xdr:cNvSpPr>
          <a:spLocks noChangeAspect="1" noChangeArrowheads="1"/>
        </xdr:cNvSpPr>
      </xdr:nvSpPr>
      <xdr:spPr bwMode="auto">
        <a:xfrm>
          <a:off x="8353425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19050" cy="9525"/>
    <xdr:sp macro="" textlink="">
      <xdr:nvSpPr>
        <xdr:cNvPr id="1986" name="AutoShape 7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1987" name="AutoShape 8" descr="spacer gif1"/>
        <xdr:cNvSpPr>
          <a:spLocks noChangeAspect="1" noChangeArrowheads="1"/>
        </xdr:cNvSpPr>
      </xdr:nvSpPr>
      <xdr:spPr bwMode="auto">
        <a:xfrm>
          <a:off x="706755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9050" cy="9525"/>
    <xdr:sp macro="" textlink="">
      <xdr:nvSpPr>
        <xdr:cNvPr id="1988" name="AutoShape 9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9050" cy="9525"/>
    <xdr:sp macro="" textlink="">
      <xdr:nvSpPr>
        <xdr:cNvPr id="1989" name="AutoShape 10" descr="spacer gif1"/>
        <xdr:cNvSpPr>
          <a:spLocks noChangeAspect="1" noChangeArrowheads="1"/>
        </xdr:cNvSpPr>
      </xdr:nvSpPr>
      <xdr:spPr bwMode="auto">
        <a:xfrm>
          <a:off x="8353425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19050" cy="9525"/>
    <xdr:sp macro="" textlink="">
      <xdr:nvSpPr>
        <xdr:cNvPr id="1990" name="AutoShape 13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9525" cy="9525"/>
    <xdr:sp macro="" textlink="">
      <xdr:nvSpPr>
        <xdr:cNvPr id="1991" name="AutoShape 14" descr="spacer gif1"/>
        <xdr:cNvSpPr>
          <a:spLocks noChangeAspect="1" noChangeArrowheads="1"/>
        </xdr:cNvSpPr>
      </xdr:nvSpPr>
      <xdr:spPr bwMode="auto">
        <a:xfrm>
          <a:off x="706755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9050" cy="9525"/>
    <xdr:sp macro="" textlink="">
      <xdr:nvSpPr>
        <xdr:cNvPr id="1992" name="AutoShape 15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19050" cy="9525"/>
    <xdr:sp macro="" textlink="">
      <xdr:nvSpPr>
        <xdr:cNvPr id="1993" name="AutoShape 16" descr="spacer gif1"/>
        <xdr:cNvSpPr>
          <a:spLocks noChangeAspect="1" noChangeArrowheads="1"/>
        </xdr:cNvSpPr>
      </xdr:nvSpPr>
      <xdr:spPr bwMode="auto">
        <a:xfrm>
          <a:off x="8353425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19050" cy="9525"/>
    <xdr:sp macro="" textlink="">
      <xdr:nvSpPr>
        <xdr:cNvPr id="1994" name="AutoShape 19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9525" cy="9525"/>
    <xdr:sp macro="" textlink="">
      <xdr:nvSpPr>
        <xdr:cNvPr id="1995" name="AutoShape 20" descr="spacer gif1"/>
        <xdr:cNvSpPr>
          <a:spLocks noChangeAspect="1" noChangeArrowheads="1"/>
        </xdr:cNvSpPr>
      </xdr:nvSpPr>
      <xdr:spPr bwMode="auto">
        <a:xfrm>
          <a:off x="706755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9050" cy="9525"/>
    <xdr:sp macro="" textlink="">
      <xdr:nvSpPr>
        <xdr:cNvPr id="1996" name="AutoShape 21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9050" cy="9525"/>
    <xdr:sp macro="" textlink="">
      <xdr:nvSpPr>
        <xdr:cNvPr id="1997" name="AutoShape 22" descr="spacer gif1"/>
        <xdr:cNvSpPr>
          <a:spLocks noChangeAspect="1" noChangeArrowheads="1"/>
        </xdr:cNvSpPr>
      </xdr:nvSpPr>
      <xdr:spPr bwMode="auto">
        <a:xfrm>
          <a:off x="8353425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9050" cy="9525"/>
    <xdr:sp macro="" textlink="">
      <xdr:nvSpPr>
        <xdr:cNvPr id="1998" name="AutoShape 25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1999" name="AutoShape 26" descr="spacer gif1"/>
        <xdr:cNvSpPr>
          <a:spLocks noChangeAspect="1" noChangeArrowheads="1"/>
        </xdr:cNvSpPr>
      </xdr:nvSpPr>
      <xdr:spPr bwMode="auto">
        <a:xfrm>
          <a:off x="706755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9050" cy="9525"/>
    <xdr:sp macro="" textlink="">
      <xdr:nvSpPr>
        <xdr:cNvPr id="2000" name="AutoShape 27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9050" cy="9525"/>
    <xdr:sp macro="" textlink="">
      <xdr:nvSpPr>
        <xdr:cNvPr id="2001" name="AutoShape 28" descr="spacer gif1"/>
        <xdr:cNvSpPr>
          <a:spLocks noChangeAspect="1" noChangeArrowheads="1"/>
        </xdr:cNvSpPr>
      </xdr:nvSpPr>
      <xdr:spPr bwMode="auto">
        <a:xfrm>
          <a:off x="8353425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19050" cy="9525"/>
    <xdr:sp macro="" textlink="">
      <xdr:nvSpPr>
        <xdr:cNvPr id="2002" name="AutoShape 31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9525" cy="9525"/>
    <xdr:sp macro="" textlink="">
      <xdr:nvSpPr>
        <xdr:cNvPr id="2003" name="AutoShape 32" descr="spacer gif1"/>
        <xdr:cNvSpPr>
          <a:spLocks noChangeAspect="1" noChangeArrowheads="1"/>
        </xdr:cNvSpPr>
      </xdr:nvSpPr>
      <xdr:spPr bwMode="auto">
        <a:xfrm>
          <a:off x="706755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9050" cy="9525"/>
    <xdr:sp macro="" textlink="">
      <xdr:nvSpPr>
        <xdr:cNvPr id="2004" name="AutoShape 33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19050" cy="9525"/>
    <xdr:sp macro="" textlink="">
      <xdr:nvSpPr>
        <xdr:cNvPr id="2005" name="AutoShape 34" descr="spacer gif1"/>
        <xdr:cNvSpPr>
          <a:spLocks noChangeAspect="1" noChangeArrowheads="1"/>
        </xdr:cNvSpPr>
      </xdr:nvSpPr>
      <xdr:spPr bwMode="auto">
        <a:xfrm>
          <a:off x="8353425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19050" cy="9525"/>
    <xdr:sp macro="" textlink="">
      <xdr:nvSpPr>
        <xdr:cNvPr id="2006" name="AutoShape 37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9525" cy="9525"/>
    <xdr:sp macro="" textlink="">
      <xdr:nvSpPr>
        <xdr:cNvPr id="2007" name="AutoShape 38" descr="spacer gif1"/>
        <xdr:cNvSpPr>
          <a:spLocks noChangeAspect="1" noChangeArrowheads="1"/>
        </xdr:cNvSpPr>
      </xdr:nvSpPr>
      <xdr:spPr bwMode="auto">
        <a:xfrm>
          <a:off x="706755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9050" cy="9525"/>
    <xdr:sp macro="" textlink="">
      <xdr:nvSpPr>
        <xdr:cNvPr id="2008" name="AutoShape 39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19050" cy="9525"/>
    <xdr:sp macro="" textlink="">
      <xdr:nvSpPr>
        <xdr:cNvPr id="2009" name="AutoShape 40" descr="spacer gif1"/>
        <xdr:cNvSpPr>
          <a:spLocks noChangeAspect="1" noChangeArrowheads="1"/>
        </xdr:cNvSpPr>
      </xdr:nvSpPr>
      <xdr:spPr bwMode="auto">
        <a:xfrm>
          <a:off x="8353425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19050" cy="9525"/>
    <xdr:sp macro="" textlink="">
      <xdr:nvSpPr>
        <xdr:cNvPr id="2010" name="AutoShape 43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9525" cy="9525"/>
    <xdr:sp macro="" textlink="">
      <xdr:nvSpPr>
        <xdr:cNvPr id="2011" name="AutoShape 44" descr="spacer gif1"/>
        <xdr:cNvSpPr>
          <a:spLocks noChangeAspect="1" noChangeArrowheads="1"/>
        </xdr:cNvSpPr>
      </xdr:nvSpPr>
      <xdr:spPr bwMode="auto">
        <a:xfrm>
          <a:off x="706755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9050" cy="9525"/>
    <xdr:sp macro="" textlink="">
      <xdr:nvSpPr>
        <xdr:cNvPr id="2012" name="AutoShape 45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19050" cy="9525"/>
    <xdr:sp macro="" textlink="">
      <xdr:nvSpPr>
        <xdr:cNvPr id="2013" name="AutoShape 46" descr="spacer gif1"/>
        <xdr:cNvSpPr>
          <a:spLocks noChangeAspect="1" noChangeArrowheads="1"/>
        </xdr:cNvSpPr>
      </xdr:nvSpPr>
      <xdr:spPr bwMode="auto">
        <a:xfrm>
          <a:off x="8353425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19050" cy="9525"/>
    <xdr:sp macro="" textlink="">
      <xdr:nvSpPr>
        <xdr:cNvPr id="2014" name="AutoShape 49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9525" cy="9525"/>
    <xdr:sp macro="" textlink="">
      <xdr:nvSpPr>
        <xdr:cNvPr id="2015" name="AutoShape 50" descr="spacer gif1"/>
        <xdr:cNvSpPr>
          <a:spLocks noChangeAspect="1" noChangeArrowheads="1"/>
        </xdr:cNvSpPr>
      </xdr:nvSpPr>
      <xdr:spPr bwMode="auto">
        <a:xfrm>
          <a:off x="706755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9050" cy="9525"/>
    <xdr:sp macro="" textlink="">
      <xdr:nvSpPr>
        <xdr:cNvPr id="2016" name="AutoShape 51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19050" cy="9525"/>
    <xdr:sp macro="" textlink="">
      <xdr:nvSpPr>
        <xdr:cNvPr id="2017" name="AutoShape 52" descr="spacer gif1"/>
        <xdr:cNvSpPr>
          <a:spLocks noChangeAspect="1" noChangeArrowheads="1"/>
        </xdr:cNvSpPr>
      </xdr:nvSpPr>
      <xdr:spPr bwMode="auto">
        <a:xfrm>
          <a:off x="8353425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19050" cy="9525"/>
    <xdr:sp macro="" textlink="">
      <xdr:nvSpPr>
        <xdr:cNvPr id="2018" name="AutoShape 61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9525" cy="9525"/>
    <xdr:sp macro="" textlink="">
      <xdr:nvSpPr>
        <xdr:cNvPr id="2019" name="AutoShape 62" descr="spacer gif1"/>
        <xdr:cNvSpPr>
          <a:spLocks noChangeAspect="1" noChangeArrowheads="1"/>
        </xdr:cNvSpPr>
      </xdr:nvSpPr>
      <xdr:spPr bwMode="auto">
        <a:xfrm>
          <a:off x="70675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9050" cy="9525"/>
    <xdr:sp macro="" textlink="">
      <xdr:nvSpPr>
        <xdr:cNvPr id="2020" name="AutoShape 63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19050" cy="9525"/>
    <xdr:sp macro="" textlink="">
      <xdr:nvSpPr>
        <xdr:cNvPr id="2021" name="AutoShape 64" descr="spacer gif1"/>
        <xdr:cNvSpPr>
          <a:spLocks noChangeAspect="1" noChangeArrowheads="1"/>
        </xdr:cNvSpPr>
      </xdr:nvSpPr>
      <xdr:spPr bwMode="auto">
        <a:xfrm>
          <a:off x="8353425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2022" name="AutoShape 67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2023" name="AutoShape 68" descr="spacer gif1"/>
        <xdr:cNvSpPr>
          <a:spLocks noChangeAspect="1" noChangeArrowheads="1"/>
        </xdr:cNvSpPr>
      </xdr:nvSpPr>
      <xdr:spPr bwMode="auto">
        <a:xfrm>
          <a:off x="70675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2024" name="AutoShape 69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2025" name="AutoShape 70" descr="spacer gif1"/>
        <xdr:cNvSpPr>
          <a:spLocks noChangeAspect="1" noChangeArrowheads="1"/>
        </xdr:cNvSpPr>
      </xdr:nvSpPr>
      <xdr:spPr bwMode="auto">
        <a:xfrm>
          <a:off x="8353425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9050" cy="9525"/>
    <xdr:sp macro="" textlink="">
      <xdr:nvSpPr>
        <xdr:cNvPr id="2026" name="AutoShape 85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9525" cy="9525"/>
    <xdr:sp macro="" textlink="">
      <xdr:nvSpPr>
        <xdr:cNvPr id="2027" name="AutoShape 86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9050" cy="9525"/>
    <xdr:sp macro="" textlink="">
      <xdr:nvSpPr>
        <xdr:cNvPr id="2028" name="AutoShape 87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19050" cy="9525"/>
    <xdr:sp macro="" textlink="">
      <xdr:nvSpPr>
        <xdr:cNvPr id="2029" name="AutoShape 88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19050" cy="9525"/>
    <xdr:sp macro="" textlink="">
      <xdr:nvSpPr>
        <xdr:cNvPr id="2030" name="AutoShape 103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9525" cy="9525"/>
    <xdr:sp macro="" textlink="">
      <xdr:nvSpPr>
        <xdr:cNvPr id="2031" name="AutoShape 104" descr="spacer gif1"/>
        <xdr:cNvSpPr>
          <a:spLocks noChangeAspect="1" noChangeArrowheads="1"/>
        </xdr:cNvSpPr>
      </xdr:nvSpPr>
      <xdr:spPr bwMode="auto">
        <a:xfrm>
          <a:off x="706755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9050" cy="9525"/>
    <xdr:sp macro="" textlink="">
      <xdr:nvSpPr>
        <xdr:cNvPr id="2032" name="AutoShape 105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19050" cy="9525"/>
    <xdr:sp macro="" textlink="">
      <xdr:nvSpPr>
        <xdr:cNvPr id="2033" name="AutoShape 106" descr="spacer gif1"/>
        <xdr:cNvSpPr>
          <a:spLocks noChangeAspect="1" noChangeArrowheads="1"/>
        </xdr:cNvSpPr>
      </xdr:nvSpPr>
      <xdr:spPr bwMode="auto">
        <a:xfrm>
          <a:off x="835342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19050" cy="9525"/>
    <xdr:sp macro="" textlink="">
      <xdr:nvSpPr>
        <xdr:cNvPr id="2034" name="AutoShape 109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9525" cy="9525"/>
    <xdr:sp macro="" textlink="">
      <xdr:nvSpPr>
        <xdr:cNvPr id="2035" name="AutoShape 110" descr="spacer gif1"/>
        <xdr:cNvSpPr>
          <a:spLocks noChangeAspect="1" noChangeArrowheads="1"/>
        </xdr:cNvSpPr>
      </xdr:nvSpPr>
      <xdr:spPr bwMode="auto">
        <a:xfrm>
          <a:off x="706755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19050" cy="9525"/>
    <xdr:sp macro="" textlink="">
      <xdr:nvSpPr>
        <xdr:cNvPr id="2036" name="AutoShape 111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19050" cy="9525"/>
    <xdr:sp macro="" textlink="">
      <xdr:nvSpPr>
        <xdr:cNvPr id="2037" name="AutoShape 112" descr="spacer gif1"/>
        <xdr:cNvSpPr>
          <a:spLocks noChangeAspect="1" noChangeArrowheads="1"/>
        </xdr:cNvSpPr>
      </xdr:nvSpPr>
      <xdr:spPr bwMode="auto">
        <a:xfrm>
          <a:off x="8353425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19050" cy="9525"/>
    <xdr:sp macro="" textlink="">
      <xdr:nvSpPr>
        <xdr:cNvPr id="2038" name="AutoShape 115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9525" cy="9525"/>
    <xdr:sp macro="" textlink="">
      <xdr:nvSpPr>
        <xdr:cNvPr id="2039" name="AutoShape 116" descr="spacer gif1"/>
        <xdr:cNvSpPr>
          <a:spLocks noChangeAspect="1" noChangeArrowheads="1"/>
        </xdr:cNvSpPr>
      </xdr:nvSpPr>
      <xdr:spPr bwMode="auto">
        <a:xfrm>
          <a:off x="706755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19050" cy="9525"/>
    <xdr:sp macro="" textlink="">
      <xdr:nvSpPr>
        <xdr:cNvPr id="2040" name="AutoShape 117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19050" cy="9525"/>
    <xdr:sp macro="" textlink="">
      <xdr:nvSpPr>
        <xdr:cNvPr id="2041" name="AutoShape 118" descr="spacer gif1"/>
        <xdr:cNvSpPr>
          <a:spLocks noChangeAspect="1" noChangeArrowheads="1"/>
        </xdr:cNvSpPr>
      </xdr:nvSpPr>
      <xdr:spPr bwMode="auto">
        <a:xfrm>
          <a:off x="8353425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19050" cy="9525"/>
    <xdr:sp macro="" textlink="">
      <xdr:nvSpPr>
        <xdr:cNvPr id="2042" name="AutoShape 121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9525" cy="9525"/>
    <xdr:sp macro="" textlink="">
      <xdr:nvSpPr>
        <xdr:cNvPr id="2043" name="AutoShape 122" descr="spacer gif1"/>
        <xdr:cNvSpPr>
          <a:spLocks noChangeAspect="1" noChangeArrowheads="1"/>
        </xdr:cNvSpPr>
      </xdr:nvSpPr>
      <xdr:spPr bwMode="auto">
        <a:xfrm>
          <a:off x="706755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19050" cy="9525"/>
    <xdr:sp macro="" textlink="">
      <xdr:nvSpPr>
        <xdr:cNvPr id="2044" name="AutoShape 123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19050" cy="9525"/>
    <xdr:sp macro="" textlink="">
      <xdr:nvSpPr>
        <xdr:cNvPr id="2045" name="AutoShape 124" descr="spacer gif1"/>
        <xdr:cNvSpPr>
          <a:spLocks noChangeAspect="1" noChangeArrowheads="1"/>
        </xdr:cNvSpPr>
      </xdr:nvSpPr>
      <xdr:spPr bwMode="auto">
        <a:xfrm>
          <a:off x="8353425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19050" cy="9525"/>
    <xdr:sp macro="" textlink="">
      <xdr:nvSpPr>
        <xdr:cNvPr id="2046" name="AutoShape 127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9525" cy="9525"/>
    <xdr:sp macro="" textlink="">
      <xdr:nvSpPr>
        <xdr:cNvPr id="2047" name="AutoShape 128" descr="spacer gif1"/>
        <xdr:cNvSpPr>
          <a:spLocks noChangeAspect="1" noChangeArrowheads="1"/>
        </xdr:cNvSpPr>
      </xdr:nvSpPr>
      <xdr:spPr bwMode="auto">
        <a:xfrm>
          <a:off x="706755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2048" name="AutoShape 129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19050" cy="9525"/>
    <xdr:sp macro="" textlink="">
      <xdr:nvSpPr>
        <xdr:cNvPr id="2049" name="AutoShape 130" descr="spacer gif1"/>
        <xdr:cNvSpPr>
          <a:spLocks noChangeAspect="1" noChangeArrowheads="1"/>
        </xdr:cNvSpPr>
      </xdr:nvSpPr>
      <xdr:spPr bwMode="auto">
        <a:xfrm>
          <a:off x="8353425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19050" cy="9525"/>
    <xdr:sp macro="" textlink="">
      <xdr:nvSpPr>
        <xdr:cNvPr id="2050" name="AutoShape 133" descr="spacer gif1"/>
        <xdr:cNvSpPr>
          <a:spLocks noChangeAspect="1" noChangeArrowheads="1"/>
        </xdr:cNvSpPr>
      </xdr:nvSpPr>
      <xdr:spPr bwMode="auto">
        <a:xfrm>
          <a:off x="42291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9525" cy="9525"/>
    <xdr:sp macro="" textlink="">
      <xdr:nvSpPr>
        <xdr:cNvPr id="2051" name="AutoShape 134" descr="spacer gif1"/>
        <xdr:cNvSpPr>
          <a:spLocks noChangeAspect="1" noChangeArrowheads="1"/>
        </xdr:cNvSpPr>
      </xdr:nvSpPr>
      <xdr:spPr bwMode="auto">
        <a:xfrm>
          <a:off x="706755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19050" cy="9525"/>
    <xdr:sp macro="" textlink="">
      <xdr:nvSpPr>
        <xdr:cNvPr id="2052" name="AutoShape 135" descr="spacer gif1"/>
        <xdr:cNvSpPr>
          <a:spLocks noChangeAspect="1" noChangeArrowheads="1"/>
        </xdr:cNvSpPr>
      </xdr:nvSpPr>
      <xdr:spPr bwMode="auto">
        <a:xfrm>
          <a:off x="7677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31</xdr:row>
      <xdr:rowOff>0</xdr:rowOff>
    </xdr:from>
    <xdr:ext cx="19050" cy="9525"/>
    <xdr:sp macro="" textlink="">
      <xdr:nvSpPr>
        <xdr:cNvPr id="2053" name="AutoShape 136" descr="spacer gif1"/>
        <xdr:cNvSpPr>
          <a:spLocks noChangeAspect="1" noChangeArrowheads="1"/>
        </xdr:cNvSpPr>
      </xdr:nvSpPr>
      <xdr:spPr bwMode="auto">
        <a:xfrm>
          <a:off x="8353425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19050" cy="9525"/>
    <xdr:sp macro="" textlink="">
      <xdr:nvSpPr>
        <xdr:cNvPr id="2054" name="AutoShape 7" descr="spacer gif1"/>
        <xdr:cNvSpPr>
          <a:spLocks noChangeAspect="1" noChangeArrowheads="1"/>
        </xdr:cNvSpPr>
      </xdr:nvSpPr>
      <xdr:spPr bwMode="auto">
        <a:xfrm>
          <a:off x="4229100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9525" cy="9525"/>
    <xdr:sp macro="" textlink="">
      <xdr:nvSpPr>
        <xdr:cNvPr id="2055" name="AutoShape 8" descr="spacer gif1"/>
        <xdr:cNvSpPr>
          <a:spLocks noChangeAspect="1" noChangeArrowheads="1"/>
        </xdr:cNvSpPr>
      </xdr:nvSpPr>
      <xdr:spPr bwMode="auto">
        <a:xfrm>
          <a:off x="7067550" y="48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9050" cy="9525"/>
    <xdr:sp macro="" textlink="">
      <xdr:nvSpPr>
        <xdr:cNvPr id="2056" name="AutoShape 9" descr="spacer gif1"/>
        <xdr:cNvSpPr>
          <a:spLocks noChangeAspect="1" noChangeArrowheads="1"/>
        </xdr:cNvSpPr>
      </xdr:nvSpPr>
      <xdr:spPr bwMode="auto">
        <a:xfrm>
          <a:off x="7677150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14</xdr:row>
      <xdr:rowOff>0</xdr:rowOff>
    </xdr:from>
    <xdr:ext cx="19050" cy="9525"/>
    <xdr:sp macro="" textlink="">
      <xdr:nvSpPr>
        <xdr:cNvPr id="2057" name="AutoShape 10" descr="spacer gif1"/>
        <xdr:cNvSpPr>
          <a:spLocks noChangeAspect="1" noChangeArrowheads="1"/>
        </xdr:cNvSpPr>
      </xdr:nvSpPr>
      <xdr:spPr bwMode="auto">
        <a:xfrm>
          <a:off x="8353425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19050" cy="9525"/>
    <xdr:sp macro="" textlink="">
      <xdr:nvSpPr>
        <xdr:cNvPr id="2058" name="AutoShape 13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2059" name="AutoShape 14" descr="spacer gif1"/>
        <xdr:cNvSpPr>
          <a:spLocks noChangeAspect="1" noChangeArrowheads="1"/>
        </xdr:cNvSpPr>
      </xdr:nvSpPr>
      <xdr:spPr bwMode="auto">
        <a:xfrm>
          <a:off x="706755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9050" cy="9525"/>
    <xdr:sp macro="" textlink="">
      <xdr:nvSpPr>
        <xdr:cNvPr id="2060" name="AutoShape 15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9050" cy="9525"/>
    <xdr:sp macro="" textlink="">
      <xdr:nvSpPr>
        <xdr:cNvPr id="2061" name="AutoShape 16" descr="spacer gif1"/>
        <xdr:cNvSpPr>
          <a:spLocks noChangeAspect="1" noChangeArrowheads="1"/>
        </xdr:cNvSpPr>
      </xdr:nvSpPr>
      <xdr:spPr bwMode="auto">
        <a:xfrm>
          <a:off x="8353425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19050" cy="9525"/>
    <xdr:sp macro="" textlink="">
      <xdr:nvSpPr>
        <xdr:cNvPr id="2062" name="AutoShape 19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9525" cy="9525"/>
    <xdr:sp macro="" textlink="">
      <xdr:nvSpPr>
        <xdr:cNvPr id="2063" name="AutoShape 20" descr="spacer gif1"/>
        <xdr:cNvSpPr>
          <a:spLocks noChangeAspect="1" noChangeArrowheads="1"/>
        </xdr:cNvSpPr>
      </xdr:nvSpPr>
      <xdr:spPr bwMode="auto">
        <a:xfrm>
          <a:off x="706755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9050" cy="9525"/>
    <xdr:sp macro="" textlink="">
      <xdr:nvSpPr>
        <xdr:cNvPr id="2064" name="AutoShape 21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19050" cy="9525"/>
    <xdr:sp macro="" textlink="">
      <xdr:nvSpPr>
        <xdr:cNvPr id="2065" name="AutoShape 22" descr="spacer gif1"/>
        <xdr:cNvSpPr>
          <a:spLocks noChangeAspect="1" noChangeArrowheads="1"/>
        </xdr:cNvSpPr>
      </xdr:nvSpPr>
      <xdr:spPr bwMode="auto">
        <a:xfrm>
          <a:off x="8353425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19050" cy="9525"/>
    <xdr:sp macro="" textlink="">
      <xdr:nvSpPr>
        <xdr:cNvPr id="2066" name="AutoShape 25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9525" cy="9525"/>
    <xdr:sp macro="" textlink="">
      <xdr:nvSpPr>
        <xdr:cNvPr id="2067" name="AutoShape 26" descr="spacer gif1"/>
        <xdr:cNvSpPr>
          <a:spLocks noChangeAspect="1" noChangeArrowheads="1"/>
        </xdr:cNvSpPr>
      </xdr:nvSpPr>
      <xdr:spPr bwMode="auto">
        <a:xfrm>
          <a:off x="706755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9050" cy="9525"/>
    <xdr:sp macro="" textlink="">
      <xdr:nvSpPr>
        <xdr:cNvPr id="2068" name="AutoShape 27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9050" cy="9525"/>
    <xdr:sp macro="" textlink="">
      <xdr:nvSpPr>
        <xdr:cNvPr id="2069" name="AutoShape 28" descr="spacer gif1"/>
        <xdr:cNvSpPr>
          <a:spLocks noChangeAspect="1" noChangeArrowheads="1"/>
        </xdr:cNvSpPr>
      </xdr:nvSpPr>
      <xdr:spPr bwMode="auto">
        <a:xfrm>
          <a:off x="8353425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9050" cy="9525"/>
    <xdr:sp macro="" textlink="">
      <xdr:nvSpPr>
        <xdr:cNvPr id="2070" name="AutoShape 31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2071" name="AutoShape 32" descr="spacer gif1"/>
        <xdr:cNvSpPr>
          <a:spLocks noChangeAspect="1" noChangeArrowheads="1"/>
        </xdr:cNvSpPr>
      </xdr:nvSpPr>
      <xdr:spPr bwMode="auto">
        <a:xfrm>
          <a:off x="706755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9050" cy="9525"/>
    <xdr:sp macro="" textlink="">
      <xdr:nvSpPr>
        <xdr:cNvPr id="2072" name="AutoShape 33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9050" cy="9525"/>
    <xdr:sp macro="" textlink="">
      <xdr:nvSpPr>
        <xdr:cNvPr id="2073" name="AutoShape 34" descr="spacer gif1"/>
        <xdr:cNvSpPr>
          <a:spLocks noChangeAspect="1" noChangeArrowheads="1"/>
        </xdr:cNvSpPr>
      </xdr:nvSpPr>
      <xdr:spPr bwMode="auto">
        <a:xfrm>
          <a:off x="8353425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19050" cy="9525"/>
    <xdr:sp macro="" textlink="">
      <xdr:nvSpPr>
        <xdr:cNvPr id="2074" name="AutoShape 37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9525" cy="9525"/>
    <xdr:sp macro="" textlink="">
      <xdr:nvSpPr>
        <xdr:cNvPr id="2075" name="AutoShape 38" descr="spacer gif1"/>
        <xdr:cNvSpPr>
          <a:spLocks noChangeAspect="1" noChangeArrowheads="1"/>
        </xdr:cNvSpPr>
      </xdr:nvSpPr>
      <xdr:spPr bwMode="auto">
        <a:xfrm>
          <a:off x="706755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9050" cy="9525"/>
    <xdr:sp macro="" textlink="">
      <xdr:nvSpPr>
        <xdr:cNvPr id="2076" name="AutoShape 39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19050" cy="9525"/>
    <xdr:sp macro="" textlink="">
      <xdr:nvSpPr>
        <xdr:cNvPr id="2077" name="AutoShape 40" descr="spacer gif1"/>
        <xdr:cNvSpPr>
          <a:spLocks noChangeAspect="1" noChangeArrowheads="1"/>
        </xdr:cNvSpPr>
      </xdr:nvSpPr>
      <xdr:spPr bwMode="auto">
        <a:xfrm>
          <a:off x="8353425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19050" cy="9525"/>
    <xdr:sp macro="" textlink="">
      <xdr:nvSpPr>
        <xdr:cNvPr id="2078" name="AutoShape 43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9525" cy="9525"/>
    <xdr:sp macro="" textlink="">
      <xdr:nvSpPr>
        <xdr:cNvPr id="2079" name="AutoShape 44" descr="spacer gif1"/>
        <xdr:cNvSpPr>
          <a:spLocks noChangeAspect="1" noChangeArrowheads="1"/>
        </xdr:cNvSpPr>
      </xdr:nvSpPr>
      <xdr:spPr bwMode="auto">
        <a:xfrm>
          <a:off x="706755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9050" cy="9525"/>
    <xdr:sp macro="" textlink="">
      <xdr:nvSpPr>
        <xdr:cNvPr id="2080" name="AutoShape 45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19050" cy="9525"/>
    <xdr:sp macro="" textlink="">
      <xdr:nvSpPr>
        <xdr:cNvPr id="2081" name="AutoShape 46" descr="spacer gif1"/>
        <xdr:cNvSpPr>
          <a:spLocks noChangeAspect="1" noChangeArrowheads="1"/>
        </xdr:cNvSpPr>
      </xdr:nvSpPr>
      <xdr:spPr bwMode="auto">
        <a:xfrm>
          <a:off x="8353425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19050" cy="9525"/>
    <xdr:sp macro="" textlink="">
      <xdr:nvSpPr>
        <xdr:cNvPr id="2082" name="AutoShape 49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9525" cy="9525"/>
    <xdr:sp macro="" textlink="">
      <xdr:nvSpPr>
        <xdr:cNvPr id="2083" name="AutoShape 50" descr="spacer gif1"/>
        <xdr:cNvSpPr>
          <a:spLocks noChangeAspect="1" noChangeArrowheads="1"/>
        </xdr:cNvSpPr>
      </xdr:nvSpPr>
      <xdr:spPr bwMode="auto">
        <a:xfrm>
          <a:off x="706755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9050" cy="9525"/>
    <xdr:sp macro="" textlink="">
      <xdr:nvSpPr>
        <xdr:cNvPr id="2084" name="AutoShape 51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19050" cy="9525"/>
    <xdr:sp macro="" textlink="">
      <xdr:nvSpPr>
        <xdr:cNvPr id="2085" name="AutoShape 52" descr="spacer gif1"/>
        <xdr:cNvSpPr>
          <a:spLocks noChangeAspect="1" noChangeArrowheads="1"/>
        </xdr:cNvSpPr>
      </xdr:nvSpPr>
      <xdr:spPr bwMode="auto">
        <a:xfrm>
          <a:off x="8353425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19050" cy="9525"/>
    <xdr:sp macro="" textlink="">
      <xdr:nvSpPr>
        <xdr:cNvPr id="2086" name="AutoShape 55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9525" cy="9525"/>
    <xdr:sp macro="" textlink="">
      <xdr:nvSpPr>
        <xdr:cNvPr id="2087" name="AutoShape 56" descr="spacer gif1"/>
        <xdr:cNvSpPr>
          <a:spLocks noChangeAspect="1" noChangeArrowheads="1"/>
        </xdr:cNvSpPr>
      </xdr:nvSpPr>
      <xdr:spPr bwMode="auto">
        <a:xfrm>
          <a:off x="706755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9050" cy="9525"/>
    <xdr:sp macro="" textlink="">
      <xdr:nvSpPr>
        <xdr:cNvPr id="2088" name="AutoShape 57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19050" cy="9525"/>
    <xdr:sp macro="" textlink="">
      <xdr:nvSpPr>
        <xdr:cNvPr id="2089" name="AutoShape 58" descr="spacer gif1"/>
        <xdr:cNvSpPr>
          <a:spLocks noChangeAspect="1" noChangeArrowheads="1"/>
        </xdr:cNvSpPr>
      </xdr:nvSpPr>
      <xdr:spPr bwMode="auto">
        <a:xfrm>
          <a:off x="8353425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19050" cy="9525"/>
    <xdr:sp macro="" textlink="">
      <xdr:nvSpPr>
        <xdr:cNvPr id="2090" name="AutoShape 67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9525" cy="9525"/>
    <xdr:sp macro="" textlink="">
      <xdr:nvSpPr>
        <xdr:cNvPr id="2091" name="AutoShape 68" descr="spacer gif1"/>
        <xdr:cNvSpPr>
          <a:spLocks noChangeAspect="1" noChangeArrowheads="1"/>
        </xdr:cNvSpPr>
      </xdr:nvSpPr>
      <xdr:spPr bwMode="auto">
        <a:xfrm>
          <a:off x="70675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9050" cy="9525"/>
    <xdr:sp macro="" textlink="">
      <xdr:nvSpPr>
        <xdr:cNvPr id="2092" name="AutoShape 69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19050" cy="9525"/>
    <xdr:sp macro="" textlink="">
      <xdr:nvSpPr>
        <xdr:cNvPr id="2093" name="AutoShape 70" descr="spacer gif1"/>
        <xdr:cNvSpPr>
          <a:spLocks noChangeAspect="1" noChangeArrowheads="1"/>
        </xdr:cNvSpPr>
      </xdr:nvSpPr>
      <xdr:spPr bwMode="auto">
        <a:xfrm>
          <a:off x="8353425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2094" name="AutoShape 73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2095" name="AutoShape 74" descr="spacer gif1"/>
        <xdr:cNvSpPr>
          <a:spLocks noChangeAspect="1" noChangeArrowheads="1"/>
        </xdr:cNvSpPr>
      </xdr:nvSpPr>
      <xdr:spPr bwMode="auto">
        <a:xfrm>
          <a:off x="70675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2096" name="AutoShape 75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2097" name="AutoShape 76" descr="spacer gif1"/>
        <xdr:cNvSpPr>
          <a:spLocks noChangeAspect="1" noChangeArrowheads="1"/>
        </xdr:cNvSpPr>
      </xdr:nvSpPr>
      <xdr:spPr bwMode="auto">
        <a:xfrm>
          <a:off x="8353425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9050" cy="9525"/>
    <xdr:sp macro="" textlink="">
      <xdr:nvSpPr>
        <xdr:cNvPr id="2098" name="AutoShape 91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9525" cy="9525"/>
    <xdr:sp macro="" textlink="">
      <xdr:nvSpPr>
        <xdr:cNvPr id="2099" name="AutoShape 92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9050" cy="9525"/>
    <xdr:sp macro="" textlink="">
      <xdr:nvSpPr>
        <xdr:cNvPr id="2100" name="AutoShape 93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19050" cy="9525"/>
    <xdr:sp macro="" textlink="">
      <xdr:nvSpPr>
        <xdr:cNvPr id="2101" name="AutoShape 94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19050" cy="9525"/>
    <xdr:sp macro="" textlink="">
      <xdr:nvSpPr>
        <xdr:cNvPr id="2102" name="AutoShape 109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9525" cy="9525"/>
    <xdr:sp macro="" textlink="">
      <xdr:nvSpPr>
        <xdr:cNvPr id="2103" name="AutoShape 110" descr="spacer gif1"/>
        <xdr:cNvSpPr>
          <a:spLocks noChangeAspect="1" noChangeArrowheads="1"/>
        </xdr:cNvSpPr>
      </xdr:nvSpPr>
      <xdr:spPr bwMode="auto">
        <a:xfrm>
          <a:off x="706755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9050" cy="9525"/>
    <xdr:sp macro="" textlink="">
      <xdr:nvSpPr>
        <xdr:cNvPr id="2104" name="AutoShape 111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19050" cy="9525"/>
    <xdr:sp macro="" textlink="">
      <xdr:nvSpPr>
        <xdr:cNvPr id="2105" name="AutoShape 112" descr="spacer gif1"/>
        <xdr:cNvSpPr>
          <a:spLocks noChangeAspect="1" noChangeArrowheads="1"/>
        </xdr:cNvSpPr>
      </xdr:nvSpPr>
      <xdr:spPr bwMode="auto">
        <a:xfrm>
          <a:off x="835342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19050" cy="9525"/>
    <xdr:sp macro="" textlink="">
      <xdr:nvSpPr>
        <xdr:cNvPr id="2106" name="AutoShape 115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9525" cy="9525"/>
    <xdr:sp macro="" textlink="">
      <xdr:nvSpPr>
        <xdr:cNvPr id="2107" name="AutoShape 116" descr="spacer gif1"/>
        <xdr:cNvSpPr>
          <a:spLocks noChangeAspect="1" noChangeArrowheads="1"/>
        </xdr:cNvSpPr>
      </xdr:nvSpPr>
      <xdr:spPr bwMode="auto">
        <a:xfrm>
          <a:off x="706755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19050" cy="9525"/>
    <xdr:sp macro="" textlink="">
      <xdr:nvSpPr>
        <xdr:cNvPr id="2108" name="AutoShape 117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19050" cy="9525"/>
    <xdr:sp macro="" textlink="">
      <xdr:nvSpPr>
        <xdr:cNvPr id="2109" name="AutoShape 118" descr="spacer gif1"/>
        <xdr:cNvSpPr>
          <a:spLocks noChangeAspect="1" noChangeArrowheads="1"/>
        </xdr:cNvSpPr>
      </xdr:nvSpPr>
      <xdr:spPr bwMode="auto">
        <a:xfrm>
          <a:off x="8353425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19050" cy="9525"/>
    <xdr:sp macro="" textlink="">
      <xdr:nvSpPr>
        <xdr:cNvPr id="2110" name="AutoShape 121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9525" cy="9525"/>
    <xdr:sp macro="" textlink="">
      <xdr:nvSpPr>
        <xdr:cNvPr id="2111" name="AutoShape 122" descr="spacer gif1"/>
        <xdr:cNvSpPr>
          <a:spLocks noChangeAspect="1" noChangeArrowheads="1"/>
        </xdr:cNvSpPr>
      </xdr:nvSpPr>
      <xdr:spPr bwMode="auto">
        <a:xfrm>
          <a:off x="706755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19050" cy="9525"/>
    <xdr:sp macro="" textlink="">
      <xdr:nvSpPr>
        <xdr:cNvPr id="2112" name="AutoShape 123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19050" cy="9525"/>
    <xdr:sp macro="" textlink="">
      <xdr:nvSpPr>
        <xdr:cNvPr id="2113" name="AutoShape 124" descr="spacer gif1"/>
        <xdr:cNvSpPr>
          <a:spLocks noChangeAspect="1" noChangeArrowheads="1"/>
        </xdr:cNvSpPr>
      </xdr:nvSpPr>
      <xdr:spPr bwMode="auto">
        <a:xfrm>
          <a:off x="8353425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19050" cy="9525"/>
    <xdr:sp macro="" textlink="">
      <xdr:nvSpPr>
        <xdr:cNvPr id="2114" name="AutoShape 127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9525" cy="9525"/>
    <xdr:sp macro="" textlink="">
      <xdr:nvSpPr>
        <xdr:cNvPr id="2115" name="AutoShape 128" descr="spacer gif1"/>
        <xdr:cNvSpPr>
          <a:spLocks noChangeAspect="1" noChangeArrowheads="1"/>
        </xdr:cNvSpPr>
      </xdr:nvSpPr>
      <xdr:spPr bwMode="auto">
        <a:xfrm>
          <a:off x="706755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19050" cy="9525"/>
    <xdr:sp macro="" textlink="">
      <xdr:nvSpPr>
        <xdr:cNvPr id="2116" name="AutoShape 129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19050" cy="9525"/>
    <xdr:sp macro="" textlink="">
      <xdr:nvSpPr>
        <xdr:cNvPr id="2117" name="AutoShape 130" descr="spacer gif1"/>
        <xdr:cNvSpPr>
          <a:spLocks noChangeAspect="1" noChangeArrowheads="1"/>
        </xdr:cNvSpPr>
      </xdr:nvSpPr>
      <xdr:spPr bwMode="auto">
        <a:xfrm>
          <a:off x="8353425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19050" cy="9525"/>
    <xdr:sp macro="" textlink="">
      <xdr:nvSpPr>
        <xdr:cNvPr id="2118" name="AutoShape 133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9525" cy="9525"/>
    <xdr:sp macro="" textlink="">
      <xdr:nvSpPr>
        <xdr:cNvPr id="2119" name="AutoShape 134" descr="spacer gif1"/>
        <xdr:cNvSpPr>
          <a:spLocks noChangeAspect="1" noChangeArrowheads="1"/>
        </xdr:cNvSpPr>
      </xdr:nvSpPr>
      <xdr:spPr bwMode="auto">
        <a:xfrm>
          <a:off x="706755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2120" name="AutoShape 135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19050" cy="9525"/>
    <xdr:sp macro="" textlink="">
      <xdr:nvSpPr>
        <xdr:cNvPr id="2121" name="AutoShape 136" descr="spacer gif1"/>
        <xdr:cNvSpPr>
          <a:spLocks noChangeAspect="1" noChangeArrowheads="1"/>
        </xdr:cNvSpPr>
      </xdr:nvSpPr>
      <xdr:spPr bwMode="auto">
        <a:xfrm>
          <a:off x="8353425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121</xdr:row>
      <xdr:rowOff>0</xdr:rowOff>
    </xdr:from>
    <xdr:ext cx="19050" cy="9525"/>
    <xdr:sp macro="" textlink="">
      <xdr:nvSpPr>
        <xdr:cNvPr id="2122" name="AutoShape 109" descr="spacer gif1"/>
        <xdr:cNvSpPr>
          <a:spLocks noChangeAspect="1" noChangeArrowheads="1"/>
        </xdr:cNvSpPr>
      </xdr:nvSpPr>
      <xdr:spPr bwMode="auto">
        <a:xfrm>
          <a:off x="4229100" y="543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121</xdr:row>
      <xdr:rowOff>0</xdr:rowOff>
    </xdr:from>
    <xdr:ext cx="9525" cy="9525"/>
    <xdr:sp macro="" textlink="">
      <xdr:nvSpPr>
        <xdr:cNvPr id="2123" name="AutoShape 110" descr="spacer gif1"/>
        <xdr:cNvSpPr>
          <a:spLocks noChangeAspect="1" noChangeArrowheads="1"/>
        </xdr:cNvSpPr>
      </xdr:nvSpPr>
      <xdr:spPr bwMode="auto">
        <a:xfrm>
          <a:off x="4229100" y="543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121</xdr:row>
      <xdr:rowOff>0</xdr:rowOff>
    </xdr:from>
    <xdr:ext cx="19050" cy="9525"/>
    <xdr:sp macro="" textlink="">
      <xdr:nvSpPr>
        <xdr:cNvPr id="2124" name="AutoShape 111" descr="spacer gif1"/>
        <xdr:cNvSpPr>
          <a:spLocks noChangeAspect="1" noChangeArrowheads="1"/>
        </xdr:cNvSpPr>
      </xdr:nvSpPr>
      <xdr:spPr bwMode="auto">
        <a:xfrm>
          <a:off x="7067550" y="543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14</xdr:row>
      <xdr:rowOff>0</xdr:rowOff>
    </xdr:from>
    <xdr:to>
      <xdr:col>3</xdr:col>
      <xdr:colOff>19050</xdr:colOff>
      <xdr:row>14</xdr:row>
      <xdr:rowOff>9525</xdr:rowOff>
    </xdr:to>
    <xdr:sp macro="" textlink="">
      <xdr:nvSpPr>
        <xdr:cNvPr id="2125" name="AutoShape 7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9525</xdr:colOff>
      <xdr:row>14</xdr:row>
      <xdr:rowOff>9525</xdr:rowOff>
    </xdr:to>
    <xdr:sp macro="" textlink="">
      <xdr:nvSpPr>
        <xdr:cNvPr id="2126" name="AutoShape 8" descr="spacer gif1"/>
        <xdr:cNvSpPr>
          <a:spLocks noChangeAspect="1" noChangeArrowheads="1"/>
        </xdr:cNvSpPr>
      </xdr:nvSpPr>
      <xdr:spPr bwMode="auto">
        <a:xfrm>
          <a:off x="422910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19050</xdr:colOff>
      <xdr:row>14</xdr:row>
      <xdr:rowOff>9525</xdr:rowOff>
    </xdr:to>
    <xdr:sp macro="" textlink="">
      <xdr:nvSpPr>
        <xdr:cNvPr id="2127" name="AutoShape 9" descr="spacer gif1"/>
        <xdr:cNvSpPr>
          <a:spLocks noChangeAspect="1" noChangeArrowheads="1"/>
        </xdr:cNvSpPr>
      </xdr:nvSpPr>
      <xdr:spPr bwMode="auto">
        <a:xfrm>
          <a:off x="70675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19050</xdr:colOff>
      <xdr:row>14</xdr:row>
      <xdr:rowOff>9525</xdr:rowOff>
    </xdr:to>
    <xdr:sp macro="" textlink="">
      <xdr:nvSpPr>
        <xdr:cNvPr id="2128" name="AutoShape 10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19050</xdr:colOff>
      <xdr:row>15</xdr:row>
      <xdr:rowOff>9525</xdr:rowOff>
    </xdr:to>
    <xdr:sp macro="" textlink="">
      <xdr:nvSpPr>
        <xdr:cNvPr id="2129" name="AutoShape 13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9525</xdr:colOff>
      <xdr:row>15</xdr:row>
      <xdr:rowOff>9525</xdr:rowOff>
    </xdr:to>
    <xdr:sp macro="" textlink="">
      <xdr:nvSpPr>
        <xdr:cNvPr id="2130" name="AutoShape 14" descr="spacer gif1"/>
        <xdr:cNvSpPr>
          <a:spLocks noChangeAspect="1" noChangeArrowheads="1"/>
        </xdr:cNvSpPr>
      </xdr:nvSpPr>
      <xdr:spPr bwMode="auto">
        <a:xfrm>
          <a:off x="422910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19050</xdr:colOff>
      <xdr:row>15</xdr:row>
      <xdr:rowOff>9525</xdr:rowOff>
    </xdr:to>
    <xdr:sp macro="" textlink="">
      <xdr:nvSpPr>
        <xdr:cNvPr id="2131" name="AutoShape 15" descr="spacer gif1"/>
        <xdr:cNvSpPr>
          <a:spLocks noChangeAspect="1" noChangeArrowheads="1"/>
        </xdr:cNvSpPr>
      </xdr:nvSpPr>
      <xdr:spPr bwMode="auto">
        <a:xfrm>
          <a:off x="70675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19050</xdr:colOff>
      <xdr:row>15</xdr:row>
      <xdr:rowOff>9525</xdr:rowOff>
    </xdr:to>
    <xdr:sp macro="" textlink="">
      <xdr:nvSpPr>
        <xdr:cNvPr id="2132" name="AutoShape 16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</xdr:colOff>
      <xdr:row>16</xdr:row>
      <xdr:rowOff>9525</xdr:rowOff>
    </xdr:to>
    <xdr:sp macro="" textlink="">
      <xdr:nvSpPr>
        <xdr:cNvPr id="2133" name="AutoShape 19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9525</xdr:colOff>
      <xdr:row>16</xdr:row>
      <xdr:rowOff>9525</xdr:rowOff>
    </xdr:to>
    <xdr:sp macro="" textlink="">
      <xdr:nvSpPr>
        <xdr:cNvPr id="2134" name="AutoShape 20" descr="spacer gif1"/>
        <xdr:cNvSpPr>
          <a:spLocks noChangeAspect="1" noChangeArrowheads="1"/>
        </xdr:cNvSpPr>
      </xdr:nvSpPr>
      <xdr:spPr bwMode="auto">
        <a:xfrm>
          <a:off x="422910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19050</xdr:colOff>
      <xdr:row>16</xdr:row>
      <xdr:rowOff>9525</xdr:rowOff>
    </xdr:to>
    <xdr:sp macro="" textlink="">
      <xdr:nvSpPr>
        <xdr:cNvPr id="2135" name="AutoShape 21" descr="spacer gif1"/>
        <xdr:cNvSpPr>
          <a:spLocks noChangeAspect="1" noChangeArrowheads="1"/>
        </xdr:cNvSpPr>
      </xdr:nvSpPr>
      <xdr:spPr bwMode="auto">
        <a:xfrm>
          <a:off x="70675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16</xdr:row>
      <xdr:rowOff>0</xdr:rowOff>
    </xdr:from>
    <xdr:to>
      <xdr:col>5</xdr:col>
      <xdr:colOff>19050</xdr:colOff>
      <xdr:row>16</xdr:row>
      <xdr:rowOff>9525</xdr:rowOff>
    </xdr:to>
    <xdr:sp macro="" textlink="">
      <xdr:nvSpPr>
        <xdr:cNvPr id="2136" name="AutoShape 22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19050</xdr:colOff>
      <xdr:row>17</xdr:row>
      <xdr:rowOff>9525</xdr:rowOff>
    </xdr:to>
    <xdr:sp macro="" textlink="">
      <xdr:nvSpPr>
        <xdr:cNvPr id="2137" name="AutoShape 25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9525</xdr:colOff>
      <xdr:row>17</xdr:row>
      <xdr:rowOff>9525</xdr:rowOff>
    </xdr:to>
    <xdr:sp macro="" textlink="">
      <xdr:nvSpPr>
        <xdr:cNvPr id="2138" name="AutoShape 26" descr="spacer gif1"/>
        <xdr:cNvSpPr>
          <a:spLocks noChangeAspect="1" noChangeArrowheads="1"/>
        </xdr:cNvSpPr>
      </xdr:nvSpPr>
      <xdr:spPr bwMode="auto">
        <a:xfrm>
          <a:off x="422910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19050</xdr:colOff>
      <xdr:row>17</xdr:row>
      <xdr:rowOff>9525</xdr:rowOff>
    </xdr:to>
    <xdr:sp macro="" textlink="">
      <xdr:nvSpPr>
        <xdr:cNvPr id="2139" name="AutoShape 27" descr="spacer gif1"/>
        <xdr:cNvSpPr>
          <a:spLocks noChangeAspect="1" noChangeArrowheads="1"/>
        </xdr:cNvSpPr>
      </xdr:nvSpPr>
      <xdr:spPr bwMode="auto">
        <a:xfrm>
          <a:off x="70675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19050</xdr:colOff>
      <xdr:row>17</xdr:row>
      <xdr:rowOff>9525</xdr:rowOff>
    </xdr:to>
    <xdr:sp macro="" textlink="">
      <xdr:nvSpPr>
        <xdr:cNvPr id="2140" name="AutoShape 28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19050</xdr:colOff>
      <xdr:row>18</xdr:row>
      <xdr:rowOff>9525</xdr:rowOff>
    </xdr:to>
    <xdr:sp macro="" textlink="">
      <xdr:nvSpPr>
        <xdr:cNvPr id="2141" name="AutoShape 31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9525</xdr:colOff>
      <xdr:row>18</xdr:row>
      <xdr:rowOff>9525</xdr:rowOff>
    </xdr:to>
    <xdr:sp macro="" textlink="">
      <xdr:nvSpPr>
        <xdr:cNvPr id="2142" name="AutoShape 32" descr="spacer gif1"/>
        <xdr:cNvSpPr>
          <a:spLocks noChangeAspect="1" noChangeArrowheads="1"/>
        </xdr:cNvSpPr>
      </xdr:nvSpPr>
      <xdr:spPr bwMode="auto">
        <a:xfrm>
          <a:off x="422910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18</xdr:row>
      <xdr:rowOff>0</xdr:rowOff>
    </xdr:from>
    <xdr:to>
      <xdr:col>4</xdr:col>
      <xdr:colOff>19050</xdr:colOff>
      <xdr:row>18</xdr:row>
      <xdr:rowOff>9525</xdr:rowOff>
    </xdr:to>
    <xdr:sp macro="" textlink="">
      <xdr:nvSpPr>
        <xdr:cNvPr id="2143" name="AutoShape 33" descr="spacer gif1"/>
        <xdr:cNvSpPr>
          <a:spLocks noChangeAspect="1" noChangeArrowheads="1"/>
        </xdr:cNvSpPr>
      </xdr:nvSpPr>
      <xdr:spPr bwMode="auto">
        <a:xfrm>
          <a:off x="70675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18</xdr:row>
      <xdr:rowOff>0</xdr:rowOff>
    </xdr:from>
    <xdr:to>
      <xdr:col>5</xdr:col>
      <xdr:colOff>19050</xdr:colOff>
      <xdr:row>18</xdr:row>
      <xdr:rowOff>9525</xdr:rowOff>
    </xdr:to>
    <xdr:sp macro="" textlink="">
      <xdr:nvSpPr>
        <xdr:cNvPr id="2144" name="AutoShape 34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19050</xdr:colOff>
      <xdr:row>19</xdr:row>
      <xdr:rowOff>9525</xdr:rowOff>
    </xdr:to>
    <xdr:sp macro="" textlink="">
      <xdr:nvSpPr>
        <xdr:cNvPr id="2145" name="AutoShape 37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9525</xdr:colOff>
      <xdr:row>19</xdr:row>
      <xdr:rowOff>9525</xdr:rowOff>
    </xdr:to>
    <xdr:sp macro="" textlink="">
      <xdr:nvSpPr>
        <xdr:cNvPr id="2146" name="AutoShape 38" descr="spacer gif1"/>
        <xdr:cNvSpPr>
          <a:spLocks noChangeAspect="1" noChangeArrowheads="1"/>
        </xdr:cNvSpPr>
      </xdr:nvSpPr>
      <xdr:spPr bwMode="auto">
        <a:xfrm>
          <a:off x="422910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19050</xdr:colOff>
      <xdr:row>19</xdr:row>
      <xdr:rowOff>9525</xdr:rowOff>
    </xdr:to>
    <xdr:sp macro="" textlink="">
      <xdr:nvSpPr>
        <xdr:cNvPr id="2147" name="AutoShape 39" descr="spacer gif1"/>
        <xdr:cNvSpPr>
          <a:spLocks noChangeAspect="1" noChangeArrowheads="1"/>
        </xdr:cNvSpPr>
      </xdr:nvSpPr>
      <xdr:spPr bwMode="auto">
        <a:xfrm>
          <a:off x="70675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19050</xdr:colOff>
      <xdr:row>19</xdr:row>
      <xdr:rowOff>9525</xdr:rowOff>
    </xdr:to>
    <xdr:sp macro="" textlink="">
      <xdr:nvSpPr>
        <xdr:cNvPr id="2148" name="AutoShape 40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19050</xdr:colOff>
      <xdr:row>20</xdr:row>
      <xdr:rowOff>9525</xdr:rowOff>
    </xdr:to>
    <xdr:sp macro="" textlink="">
      <xdr:nvSpPr>
        <xdr:cNvPr id="2149" name="AutoShape 43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9525</xdr:colOff>
      <xdr:row>20</xdr:row>
      <xdr:rowOff>9525</xdr:rowOff>
    </xdr:to>
    <xdr:sp macro="" textlink="">
      <xdr:nvSpPr>
        <xdr:cNvPr id="2150" name="AutoShape 44" descr="spacer gif1"/>
        <xdr:cNvSpPr>
          <a:spLocks noChangeAspect="1" noChangeArrowheads="1"/>
        </xdr:cNvSpPr>
      </xdr:nvSpPr>
      <xdr:spPr bwMode="auto">
        <a:xfrm>
          <a:off x="422910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19050</xdr:colOff>
      <xdr:row>20</xdr:row>
      <xdr:rowOff>9525</xdr:rowOff>
    </xdr:to>
    <xdr:sp macro="" textlink="">
      <xdr:nvSpPr>
        <xdr:cNvPr id="2151" name="AutoShape 45" descr="spacer gif1"/>
        <xdr:cNvSpPr>
          <a:spLocks noChangeAspect="1" noChangeArrowheads="1"/>
        </xdr:cNvSpPr>
      </xdr:nvSpPr>
      <xdr:spPr bwMode="auto">
        <a:xfrm>
          <a:off x="70675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20</xdr:row>
      <xdr:rowOff>0</xdr:rowOff>
    </xdr:from>
    <xdr:to>
      <xdr:col>5</xdr:col>
      <xdr:colOff>19050</xdr:colOff>
      <xdr:row>20</xdr:row>
      <xdr:rowOff>9525</xdr:rowOff>
    </xdr:to>
    <xdr:sp macro="" textlink="">
      <xdr:nvSpPr>
        <xdr:cNvPr id="2152" name="AutoShape 46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19050</xdr:colOff>
      <xdr:row>21</xdr:row>
      <xdr:rowOff>9525</xdr:rowOff>
    </xdr:to>
    <xdr:sp macro="" textlink="">
      <xdr:nvSpPr>
        <xdr:cNvPr id="2153" name="AutoShape 49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9525</xdr:colOff>
      <xdr:row>21</xdr:row>
      <xdr:rowOff>9525</xdr:rowOff>
    </xdr:to>
    <xdr:sp macro="" textlink="">
      <xdr:nvSpPr>
        <xdr:cNvPr id="2154" name="AutoShape 50" descr="spacer gif1"/>
        <xdr:cNvSpPr>
          <a:spLocks noChangeAspect="1" noChangeArrowheads="1"/>
        </xdr:cNvSpPr>
      </xdr:nvSpPr>
      <xdr:spPr bwMode="auto">
        <a:xfrm>
          <a:off x="422910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19050</xdr:colOff>
      <xdr:row>21</xdr:row>
      <xdr:rowOff>9525</xdr:rowOff>
    </xdr:to>
    <xdr:sp macro="" textlink="">
      <xdr:nvSpPr>
        <xdr:cNvPr id="2155" name="AutoShape 51" descr="spacer gif1"/>
        <xdr:cNvSpPr>
          <a:spLocks noChangeAspect="1" noChangeArrowheads="1"/>
        </xdr:cNvSpPr>
      </xdr:nvSpPr>
      <xdr:spPr bwMode="auto">
        <a:xfrm>
          <a:off x="70675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21</xdr:row>
      <xdr:rowOff>0</xdr:rowOff>
    </xdr:from>
    <xdr:to>
      <xdr:col>5</xdr:col>
      <xdr:colOff>19050</xdr:colOff>
      <xdr:row>21</xdr:row>
      <xdr:rowOff>9525</xdr:rowOff>
    </xdr:to>
    <xdr:sp macro="" textlink="">
      <xdr:nvSpPr>
        <xdr:cNvPr id="2156" name="AutoShape 52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19050</xdr:colOff>
      <xdr:row>22</xdr:row>
      <xdr:rowOff>9525</xdr:rowOff>
    </xdr:to>
    <xdr:sp macro="" textlink="">
      <xdr:nvSpPr>
        <xdr:cNvPr id="2157" name="AutoShape 61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9525</xdr:colOff>
      <xdr:row>22</xdr:row>
      <xdr:rowOff>9525</xdr:rowOff>
    </xdr:to>
    <xdr:sp macro="" textlink="">
      <xdr:nvSpPr>
        <xdr:cNvPr id="2158" name="AutoShape 62" descr="spacer gif1"/>
        <xdr:cNvSpPr>
          <a:spLocks noChangeAspect="1" noChangeArrowheads="1"/>
        </xdr:cNvSpPr>
      </xdr:nvSpPr>
      <xdr:spPr bwMode="auto">
        <a:xfrm>
          <a:off x="422910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19050</xdr:colOff>
      <xdr:row>22</xdr:row>
      <xdr:rowOff>9525</xdr:rowOff>
    </xdr:to>
    <xdr:sp macro="" textlink="">
      <xdr:nvSpPr>
        <xdr:cNvPr id="2159" name="AutoShape 63" descr="spacer gif1"/>
        <xdr:cNvSpPr>
          <a:spLocks noChangeAspect="1" noChangeArrowheads="1"/>
        </xdr:cNvSpPr>
      </xdr:nvSpPr>
      <xdr:spPr bwMode="auto">
        <a:xfrm>
          <a:off x="70675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19050</xdr:colOff>
      <xdr:row>22</xdr:row>
      <xdr:rowOff>9525</xdr:rowOff>
    </xdr:to>
    <xdr:sp macro="" textlink="">
      <xdr:nvSpPr>
        <xdr:cNvPr id="2160" name="AutoShape 64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19050</xdr:colOff>
      <xdr:row>23</xdr:row>
      <xdr:rowOff>9525</xdr:rowOff>
    </xdr:to>
    <xdr:sp macro="" textlink="">
      <xdr:nvSpPr>
        <xdr:cNvPr id="2161" name="AutoShape 67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9525</xdr:colOff>
      <xdr:row>23</xdr:row>
      <xdr:rowOff>9525</xdr:rowOff>
    </xdr:to>
    <xdr:sp macro="" textlink="">
      <xdr:nvSpPr>
        <xdr:cNvPr id="2162" name="AutoShape 68" descr="spacer gif1"/>
        <xdr:cNvSpPr>
          <a:spLocks noChangeAspect="1" noChangeArrowheads="1"/>
        </xdr:cNvSpPr>
      </xdr:nvSpPr>
      <xdr:spPr bwMode="auto">
        <a:xfrm>
          <a:off x="422910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19050</xdr:colOff>
      <xdr:row>23</xdr:row>
      <xdr:rowOff>9525</xdr:rowOff>
    </xdr:to>
    <xdr:sp macro="" textlink="">
      <xdr:nvSpPr>
        <xdr:cNvPr id="2163" name="AutoShape 69" descr="spacer gif1"/>
        <xdr:cNvSpPr>
          <a:spLocks noChangeAspect="1" noChangeArrowheads="1"/>
        </xdr:cNvSpPr>
      </xdr:nvSpPr>
      <xdr:spPr bwMode="auto">
        <a:xfrm>
          <a:off x="70675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23</xdr:row>
      <xdr:rowOff>0</xdr:rowOff>
    </xdr:from>
    <xdr:to>
      <xdr:col>5</xdr:col>
      <xdr:colOff>19050</xdr:colOff>
      <xdr:row>23</xdr:row>
      <xdr:rowOff>9525</xdr:rowOff>
    </xdr:to>
    <xdr:sp macro="" textlink="">
      <xdr:nvSpPr>
        <xdr:cNvPr id="2164" name="AutoShape 70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19050</xdr:colOff>
      <xdr:row>24</xdr:row>
      <xdr:rowOff>9525</xdr:rowOff>
    </xdr:to>
    <xdr:sp macro="" textlink="">
      <xdr:nvSpPr>
        <xdr:cNvPr id="2165" name="AutoShape 85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9525</xdr:colOff>
      <xdr:row>24</xdr:row>
      <xdr:rowOff>9525</xdr:rowOff>
    </xdr:to>
    <xdr:sp macro="" textlink="">
      <xdr:nvSpPr>
        <xdr:cNvPr id="2166" name="AutoShape 86" descr="spacer gif1"/>
        <xdr:cNvSpPr>
          <a:spLocks noChangeAspect="1" noChangeArrowheads="1"/>
        </xdr:cNvSpPr>
      </xdr:nvSpPr>
      <xdr:spPr bwMode="auto">
        <a:xfrm>
          <a:off x="422910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19050</xdr:colOff>
      <xdr:row>24</xdr:row>
      <xdr:rowOff>9525</xdr:rowOff>
    </xdr:to>
    <xdr:sp macro="" textlink="">
      <xdr:nvSpPr>
        <xdr:cNvPr id="2167" name="AutoShape 87" descr="spacer gif1"/>
        <xdr:cNvSpPr>
          <a:spLocks noChangeAspect="1" noChangeArrowheads="1"/>
        </xdr:cNvSpPr>
      </xdr:nvSpPr>
      <xdr:spPr bwMode="auto">
        <a:xfrm>
          <a:off x="70675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24</xdr:row>
      <xdr:rowOff>0</xdr:rowOff>
    </xdr:from>
    <xdr:to>
      <xdr:col>5</xdr:col>
      <xdr:colOff>19050</xdr:colOff>
      <xdr:row>24</xdr:row>
      <xdr:rowOff>9525</xdr:rowOff>
    </xdr:to>
    <xdr:sp macro="" textlink="">
      <xdr:nvSpPr>
        <xdr:cNvPr id="2168" name="AutoShape 88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133350</xdr:colOff>
      <xdr:row>29</xdr:row>
      <xdr:rowOff>0</xdr:rowOff>
    </xdr:from>
    <xdr:to>
      <xdr:col>5</xdr:col>
      <xdr:colOff>152400</xdr:colOff>
      <xdr:row>29</xdr:row>
      <xdr:rowOff>9525</xdr:rowOff>
    </xdr:to>
    <xdr:sp macro="" textlink="">
      <xdr:nvSpPr>
        <xdr:cNvPr id="2169" name="AutoShape 112" descr="spacer gif1"/>
        <xdr:cNvSpPr>
          <a:spLocks noChangeAspect="1" noChangeArrowheads="1"/>
        </xdr:cNvSpPr>
      </xdr:nvSpPr>
      <xdr:spPr bwMode="auto">
        <a:xfrm>
          <a:off x="78105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28575</xdr:colOff>
      <xdr:row>29</xdr:row>
      <xdr:rowOff>161925</xdr:rowOff>
    </xdr:from>
    <xdr:to>
      <xdr:col>5</xdr:col>
      <xdr:colOff>47625</xdr:colOff>
      <xdr:row>30</xdr:row>
      <xdr:rowOff>9525</xdr:rowOff>
    </xdr:to>
    <xdr:sp macro="" textlink="">
      <xdr:nvSpPr>
        <xdr:cNvPr id="2170" name="AutoShape 118" descr="spacer gif1"/>
        <xdr:cNvSpPr>
          <a:spLocks noChangeAspect="1" noChangeArrowheads="1"/>
        </xdr:cNvSpPr>
      </xdr:nvSpPr>
      <xdr:spPr bwMode="auto">
        <a:xfrm>
          <a:off x="7705725" y="36957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19050</xdr:colOff>
      <xdr:row>25</xdr:row>
      <xdr:rowOff>9525</xdr:rowOff>
    </xdr:to>
    <xdr:sp macro="" textlink="">
      <xdr:nvSpPr>
        <xdr:cNvPr id="2171" name="AutoShape 121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9525</xdr:colOff>
      <xdr:row>25</xdr:row>
      <xdr:rowOff>9525</xdr:rowOff>
    </xdr:to>
    <xdr:sp macro="" textlink="">
      <xdr:nvSpPr>
        <xdr:cNvPr id="2172" name="AutoShape 122" descr="spacer gif1"/>
        <xdr:cNvSpPr>
          <a:spLocks noChangeAspect="1" noChangeArrowheads="1"/>
        </xdr:cNvSpPr>
      </xdr:nvSpPr>
      <xdr:spPr bwMode="auto">
        <a:xfrm>
          <a:off x="422910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19050</xdr:colOff>
      <xdr:row>25</xdr:row>
      <xdr:rowOff>9525</xdr:rowOff>
    </xdr:to>
    <xdr:sp macro="" textlink="">
      <xdr:nvSpPr>
        <xdr:cNvPr id="2173" name="AutoShape 123" descr="spacer gif1"/>
        <xdr:cNvSpPr>
          <a:spLocks noChangeAspect="1" noChangeArrowheads="1"/>
        </xdr:cNvSpPr>
      </xdr:nvSpPr>
      <xdr:spPr bwMode="auto">
        <a:xfrm>
          <a:off x="70675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19050</xdr:colOff>
      <xdr:row>25</xdr:row>
      <xdr:rowOff>9525</xdr:rowOff>
    </xdr:to>
    <xdr:sp macro="" textlink="">
      <xdr:nvSpPr>
        <xdr:cNvPr id="2174" name="AutoShape 124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19050</xdr:colOff>
      <xdr:row>26</xdr:row>
      <xdr:rowOff>9525</xdr:rowOff>
    </xdr:to>
    <xdr:sp macro="" textlink="">
      <xdr:nvSpPr>
        <xdr:cNvPr id="2175" name="AutoShape 127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9525</xdr:colOff>
      <xdr:row>26</xdr:row>
      <xdr:rowOff>9525</xdr:rowOff>
    </xdr:to>
    <xdr:sp macro="" textlink="">
      <xdr:nvSpPr>
        <xdr:cNvPr id="2176" name="AutoShape 128" descr="spacer gif1"/>
        <xdr:cNvSpPr>
          <a:spLocks noChangeAspect="1" noChangeArrowheads="1"/>
        </xdr:cNvSpPr>
      </xdr:nvSpPr>
      <xdr:spPr bwMode="auto">
        <a:xfrm>
          <a:off x="422910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19050</xdr:colOff>
      <xdr:row>26</xdr:row>
      <xdr:rowOff>9525</xdr:rowOff>
    </xdr:to>
    <xdr:sp macro="" textlink="">
      <xdr:nvSpPr>
        <xdr:cNvPr id="2177" name="AutoShape 129" descr="spacer gif1"/>
        <xdr:cNvSpPr>
          <a:spLocks noChangeAspect="1" noChangeArrowheads="1"/>
        </xdr:cNvSpPr>
      </xdr:nvSpPr>
      <xdr:spPr bwMode="auto">
        <a:xfrm>
          <a:off x="70675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19050</xdr:colOff>
      <xdr:row>26</xdr:row>
      <xdr:rowOff>9525</xdr:rowOff>
    </xdr:to>
    <xdr:sp macro="" textlink="">
      <xdr:nvSpPr>
        <xdr:cNvPr id="2178" name="AutoShape 130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19050</xdr:colOff>
      <xdr:row>27</xdr:row>
      <xdr:rowOff>9525</xdr:rowOff>
    </xdr:to>
    <xdr:sp macro="" textlink="">
      <xdr:nvSpPr>
        <xdr:cNvPr id="2179" name="AutoShape 133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9525</xdr:colOff>
      <xdr:row>27</xdr:row>
      <xdr:rowOff>9525</xdr:rowOff>
    </xdr:to>
    <xdr:sp macro="" textlink="">
      <xdr:nvSpPr>
        <xdr:cNvPr id="2180" name="AutoShape 134" descr="spacer gif1"/>
        <xdr:cNvSpPr>
          <a:spLocks noChangeAspect="1" noChangeArrowheads="1"/>
        </xdr:cNvSpPr>
      </xdr:nvSpPr>
      <xdr:spPr bwMode="auto">
        <a:xfrm>
          <a:off x="422910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19050</xdr:colOff>
      <xdr:row>27</xdr:row>
      <xdr:rowOff>9525</xdr:rowOff>
    </xdr:to>
    <xdr:sp macro="" textlink="">
      <xdr:nvSpPr>
        <xdr:cNvPr id="2181" name="AutoShape 135" descr="spacer gif1"/>
        <xdr:cNvSpPr>
          <a:spLocks noChangeAspect="1" noChangeArrowheads="1"/>
        </xdr:cNvSpPr>
      </xdr:nvSpPr>
      <xdr:spPr bwMode="auto">
        <a:xfrm>
          <a:off x="70675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27</xdr:row>
      <xdr:rowOff>0</xdr:rowOff>
    </xdr:from>
    <xdr:to>
      <xdr:col>5</xdr:col>
      <xdr:colOff>19050</xdr:colOff>
      <xdr:row>27</xdr:row>
      <xdr:rowOff>9525</xdr:rowOff>
    </xdr:to>
    <xdr:sp macro="" textlink="">
      <xdr:nvSpPr>
        <xdr:cNvPr id="2182" name="AutoShape 136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19050</xdr:colOff>
      <xdr:row>28</xdr:row>
      <xdr:rowOff>9525</xdr:rowOff>
    </xdr:to>
    <xdr:sp macro="" textlink="">
      <xdr:nvSpPr>
        <xdr:cNvPr id="2183" name="AutoShape 139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9525</xdr:colOff>
      <xdr:row>28</xdr:row>
      <xdr:rowOff>9525</xdr:rowOff>
    </xdr:to>
    <xdr:sp macro="" textlink="">
      <xdr:nvSpPr>
        <xdr:cNvPr id="2184" name="AutoShape 140" descr="spacer gif1"/>
        <xdr:cNvSpPr>
          <a:spLocks noChangeAspect="1" noChangeArrowheads="1"/>
        </xdr:cNvSpPr>
      </xdr:nvSpPr>
      <xdr:spPr bwMode="auto">
        <a:xfrm>
          <a:off x="422910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19050</xdr:colOff>
      <xdr:row>28</xdr:row>
      <xdr:rowOff>9525</xdr:rowOff>
    </xdr:to>
    <xdr:sp macro="" textlink="">
      <xdr:nvSpPr>
        <xdr:cNvPr id="2185" name="AutoShape 141" descr="spacer gif1"/>
        <xdr:cNvSpPr>
          <a:spLocks noChangeAspect="1" noChangeArrowheads="1"/>
        </xdr:cNvSpPr>
      </xdr:nvSpPr>
      <xdr:spPr bwMode="auto">
        <a:xfrm>
          <a:off x="70675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28</xdr:row>
      <xdr:rowOff>0</xdr:rowOff>
    </xdr:from>
    <xdr:to>
      <xdr:col>5</xdr:col>
      <xdr:colOff>19050</xdr:colOff>
      <xdr:row>28</xdr:row>
      <xdr:rowOff>9525</xdr:rowOff>
    </xdr:to>
    <xdr:sp macro="" textlink="">
      <xdr:nvSpPr>
        <xdr:cNvPr id="2186" name="AutoShape 142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30</xdr:row>
      <xdr:rowOff>0</xdr:rowOff>
    </xdr:from>
    <xdr:ext cx="19050" cy="9525"/>
    <xdr:sp macro="" textlink="">
      <xdr:nvSpPr>
        <xdr:cNvPr id="2187" name="AutoShape 97" descr="spacer gif1"/>
        <xdr:cNvSpPr>
          <a:spLocks noChangeAspect="1" noChangeArrowheads="1"/>
        </xdr:cNvSpPr>
      </xdr:nvSpPr>
      <xdr:spPr bwMode="auto">
        <a:xfrm>
          <a:off x="42291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9525" cy="9525"/>
    <xdr:sp macro="" textlink="">
      <xdr:nvSpPr>
        <xdr:cNvPr id="2188" name="AutoShape 98" descr="spacer gif1"/>
        <xdr:cNvSpPr>
          <a:spLocks noChangeAspect="1" noChangeArrowheads="1"/>
        </xdr:cNvSpPr>
      </xdr:nvSpPr>
      <xdr:spPr bwMode="auto">
        <a:xfrm>
          <a:off x="422910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19050" cy="9525"/>
    <xdr:sp macro="" textlink="">
      <xdr:nvSpPr>
        <xdr:cNvPr id="2189" name="AutoShape 99" descr="spacer gif1"/>
        <xdr:cNvSpPr>
          <a:spLocks noChangeAspect="1" noChangeArrowheads="1"/>
        </xdr:cNvSpPr>
      </xdr:nvSpPr>
      <xdr:spPr bwMode="auto">
        <a:xfrm>
          <a:off x="70675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2190" name="AutoShape 100" descr="spacer gif1"/>
        <xdr:cNvSpPr>
          <a:spLocks noChangeAspect="1" noChangeArrowheads="1"/>
        </xdr:cNvSpPr>
      </xdr:nvSpPr>
      <xdr:spPr bwMode="auto">
        <a:xfrm>
          <a:off x="7677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19050" cy="9525"/>
    <xdr:sp macro="" textlink="">
      <xdr:nvSpPr>
        <xdr:cNvPr id="2191" name="AutoShape 103" descr="spacer gif1"/>
        <xdr:cNvSpPr>
          <a:spLocks noChangeAspect="1" noChangeArrowheads="1"/>
        </xdr:cNvSpPr>
      </xdr:nvSpPr>
      <xdr:spPr bwMode="auto">
        <a:xfrm>
          <a:off x="422910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31</xdr:row>
      <xdr:rowOff>0</xdr:rowOff>
    </xdr:from>
    <xdr:ext cx="9525" cy="9525"/>
    <xdr:sp macro="" textlink="">
      <xdr:nvSpPr>
        <xdr:cNvPr id="2192" name="AutoShape 104" descr="spacer gif1"/>
        <xdr:cNvSpPr>
          <a:spLocks noChangeAspect="1" noChangeArrowheads="1"/>
        </xdr:cNvSpPr>
      </xdr:nvSpPr>
      <xdr:spPr bwMode="auto">
        <a:xfrm>
          <a:off x="422910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31</xdr:row>
      <xdr:rowOff>0</xdr:rowOff>
    </xdr:from>
    <xdr:ext cx="19050" cy="9525"/>
    <xdr:sp macro="" textlink="">
      <xdr:nvSpPr>
        <xdr:cNvPr id="2193" name="AutoShape 105" descr="spacer gif1"/>
        <xdr:cNvSpPr>
          <a:spLocks noChangeAspect="1" noChangeArrowheads="1"/>
        </xdr:cNvSpPr>
      </xdr:nvSpPr>
      <xdr:spPr bwMode="auto">
        <a:xfrm>
          <a:off x="70675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31</xdr:row>
      <xdr:rowOff>0</xdr:rowOff>
    </xdr:from>
    <xdr:ext cx="19050" cy="9525"/>
    <xdr:sp macro="" textlink="">
      <xdr:nvSpPr>
        <xdr:cNvPr id="2194" name="AutoShape 106" descr="spacer gif1"/>
        <xdr:cNvSpPr>
          <a:spLocks noChangeAspect="1" noChangeArrowheads="1"/>
        </xdr:cNvSpPr>
      </xdr:nvSpPr>
      <xdr:spPr bwMode="auto">
        <a:xfrm>
          <a:off x="76771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19050" cy="9525"/>
    <xdr:sp macro="" textlink="">
      <xdr:nvSpPr>
        <xdr:cNvPr id="2195" name="AutoShape 7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9525" cy="9525"/>
    <xdr:sp macro="" textlink="">
      <xdr:nvSpPr>
        <xdr:cNvPr id="2196" name="AutoShape 8" descr="spacer gif1"/>
        <xdr:cNvSpPr>
          <a:spLocks noChangeAspect="1" noChangeArrowheads="1"/>
        </xdr:cNvSpPr>
      </xdr:nvSpPr>
      <xdr:spPr bwMode="auto">
        <a:xfrm>
          <a:off x="706755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9050" cy="9525"/>
    <xdr:sp macro="" textlink="">
      <xdr:nvSpPr>
        <xdr:cNvPr id="2197" name="AutoShape 9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14</xdr:row>
      <xdr:rowOff>0</xdr:rowOff>
    </xdr:from>
    <xdr:ext cx="19050" cy="9525"/>
    <xdr:sp macro="" textlink="">
      <xdr:nvSpPr>
        <xdr:cNvPr id="2198" name="AutoShape 10" descr="spacer gif1"/>
        <xdr:cNvSpPr>
          <a:spLocks noChangeAspect="1" noChangeArrowheads="1"/>
        </xdr:cNvSpPr>
      </xdr:nvSpPr>
      <xdr:spPr bwMode="auto">
        <a:xfrm>
          <a:off x="8353425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19050" cy="9525"/>
    <xdr:sp macro="" textlink="">
      <xdr:nvSpPr>
        <xdr:cNvPr id="2199" name="AutoShape 13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2200" name="AutoShape 14" descr="spacer gif1"/>
        <xdr:cNvSpPr>
          <a:spLocks noChangeAspect="1" noChangeArrowheads="1"/>
        </xdr:cNvSpPr>
      </xdr:nvSpPr>
      <xdr:spPr bwMode="auto">
        <a:xfrm>
          <a:off x="706755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9050" cy="9525"/>
    <xdr:sp macro="" textlink="">
      <xdr:nvSpPr>
        <xdr:cNvPr id="2201" name="AutoShape 15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9050" cy="9525"/>
    <xdr:sp macro="" textlink="">
      <xdr:nvSpPr>
        <xdr:cNvPr id="2202" name="AutoShape 16" descr="spacer gif1"/>
        <xdr:cNvSpPr>
          <a:spLocks noChangeAspect="1" noChangeArrowheads="1"/>
        </xdr:cNvSpPr>
      </xdr:nvSpPr>
      <xdr:spPr bwMode="auto">
        <a:xfrm>
          <a:off x="8353425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19050" cy="9525"/>
    <xdr:sp macro="" textlink="">
      <xdr:nvSpPr>
        <xdr:cNvPr id="2203" name="AutoShape 19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9525" cy="9525"/>
    <xdr:sp macro="" textlink="">
      <xdr:nvSpPr>
        <xdr:cNvPr id="2204" name="AutoShape 20" descr="spacer gif1"/>
        <xdr:cNvSpPr>
          <a:spLocks noChangeAspect="1" noChangeArrowheads="1"/>
        </xdr:cNvSpPr>
      </xdr:nvSpPr>
      <xdr:spPr bwMode="auto">
        <a:xfrm>
          <a:off x="706755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9050" cy="9525"/>
    <xdr:sp macro="" textlink="">
      <xdr:nvSpPr>
        <xdr:cNvPr id="2205" name="AutoShape 21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19050" cy="9525"/>
    <xdr:sp macro="" textlink="">
      <xdr:nvSpPr>
        <xdr:cNvPr id="2206" name="AutoShape 22" descr="spacer gif1"/>
        <xdr:cNvSpPr>
          <a:spLocks noChangeAspect="1" noChangeArrowheads="1"/>
        </xdr:cNvSpPr>
      </xdr:nvSpPr>
      <xdr:spPr bwMode="auto">
        <a:xfrm>
          <a:off x="8353425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19050" cy="9525"/>
    <xdr:sp macro="" textlink="">
      <xdr:nvSpPr>
        <xdr:cNvPr id="2207" name="AutoShape 25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9525" cy="9525"/>
    <xdr:sp macro="" textlink="">
      <xdr:nvSpPr>
        <xdr:cNvPr id="2208" name="AutoShape 26" descr="spacer gif1"/>
        <xdr:cNvSpPr>
          <a:spLocks noChangeAspect="1" noChangeArrowheads="1"/>
        </xdr:cNvSpPr>
      </xdr:nvSpPr>
      <xdr:spPr bwMode="auto">
        <a:xfrm>
          <a:off x="706755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9050" cy="9525"/>
    <xdr:sp macro="" textlink="">
      <xdr:nvSpPr>
        <xdr:cNvPr id="2209" name="AutoShape 27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9050" cy="9525"/>
    <xdr:sp macro="" textlink="">
      <xdr:nvSpPr>
        <xdr:cNvPr id="2210" name="AutoShape 28" descr="spacer gif1"/>
        <xdr:cNvSpPr>
          <a:spLocks noChangeAspect="1" noChangeArrowheads="1"/>
        </xdr:cNvSpPr>
      </xdr:nvSpPr>
      <xdr:spPr bwMode="auto">
        <a:xfrm>
          <a:off x="8353425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9050" cy="9525"/>
    <xdr:sp macro="" textlink="">
      <xdr:nvSpPr>
        <xdr:cNvPr id="2211" name="AutoShape 31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2212" name="AutoShape 32" descr="spacer gif1"/>
        <xdr:cNvSpPr>
          <a:spLocks noChangeAspect="1" noChangeArrowheads="1"/>
        </xdr:cNvSpPr>
      </xdr:nvSpPr>
      <xdr:spPr bwMode="auto">
        <a:xfrm>
          <a:off x="706755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9050" cy="9525"/>
    <xdr:sp macro="" textlink="">
      <xdr:nvSpPr>
        <xdr:cNvPr id="2213" name="AutoShape 33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9050" cy="9525"/>
    <xdr:sp macro="" textlink="">
      <xdr:nvSpPr>
        <xdr:cNvPr id="2214" name="AutoShape 34" descr="spacer gif1"/>
        <xdr:cNvSpPr>
          <a:spLocks noChangeAspect="1" noChangeArrowheads="1"/>
        </xdr:cNvSpPr>
      </xdr:nvSpPr>
      <xdr:spPr bwMode="auto">
        <a:xfrm>
          <a:off x="8353425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19050" cy="9525"/>
    <xdr:sp macro="" textlink="">
      <xdr:nvSpPr>
        <xdr:cNvPr id="2215" name="AutoShape 37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9525" cy="9525"/>
    <xdr:sp macro="" textlink="">
      <xdr:nvSpPr>
        <xdr:cNvPr id="2216" name="AutoShape 38" descr="spacer gif1"/>
        <xdr:cNvSpPr>
          <a:spLocks noChangeAspect="1" noChangeArrowheads="1"/>
        </xdr:cNvSpPr>
      </xdr:nvSpPr>
      <xdr:spPr bwMode="auto">
        <a:xfrm>
          <a:off x="706755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9050" cy="9525"/>
    <xdr:sp macro="" textlink="">
      <xdr:nvSpPr>
        <xdr:cNvPr id="2217" name="AutoShape 39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19050" cy="9525"/>
    <xdr:sp macro="" textlink="">
      <xdr:nvSpPr>
        <xdr:cNvPr id="2218" name="AutoShape 40" descr="spacer gif1"/>
        <xdr:cNvSpPr>
          <a:spLocks noChangeAspect="1" noChangeArrowheads="1"/>
        </xdr:cNvSpPr>
      </xdr:nvSpPr>
      <xdr:spPr bwMode="auto">
        <a:xfrm>
          <a:off x="8353425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19050" cy="9525"/>
    <xdr:sp macro="" textlink="">
      <xdr:nvSpPr>
        <xdr:cNvPr id="2219" name="AutoShape 43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9525" cy="9525"/>
    <xdr:sp macro="" textlink="">
      <xdr:nvSpPr>
        <xdr:cNvPr id="2220" name="AutoShape 44" descr="spacer gif1"/>
        <xdr:cNvSpPr>
          <a:spLocks noChangeAspect="1" noChangeArrowheads="1"/>
        </xdr:cNvSpPr>
      </xdr:nvSpPr>
      <xdr:spPr bwMode="auto">
        <a:xfrm>
          <a:off x="706755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9050" cy="9525"/>
    <xdr:sp macro="" textlink="">
      <xdr:nvSpPr>
        <xdr:cNvPr id="2221" name="AutoShape 45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19050" cy="9525"/>
    <xdr:sp macro="" textlink="">
      <xdr:nvSpPr>
        <xdr:cNvPr id="2222" name="AutoShape 46" descr="spacer gif1"/>
        <xdr:cNvSpPr>
          <a:spLocks noChangeAspect="1" noChangeArrowheads="1"/>
        </xdr:cNvSpPr>
      </xdr:nvSpPr>
      <xdr:spPr bwMode="auto">
        <a:xfrm>
          <a:off x="8353425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19050" cy="9525"/>
    <xdr:sp macro="" textlink="">
      <xdr:nvSpPr>
        <xdr:cNvPr id="2223" name="AutoShape 49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9525" cy="9525"/>
    <xdr:sp macro="" textlink="">
      <xdr:nvSpPr>
        <xdr:cNvPr id="2224" name="AutoShape 50" descr="spacer gif1"/>
        <xdr:cNvSpPr>
          <a:spLocks noChangeAspect="1" noChangeArrowheads="1"/>
        </xdr:cNvSpPr>
      </xdr:nvSpPr>
      <xdr:spPr bwMode="auto">
        <a:xfrm>
          <a:off x="706755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9050" cy="9525"/>
    <xdr:sp macro="" textlink="">
      <xdr:nvSpPr>
        <xdr:cNvPr id="2225" name="AutoShape 51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19050" cy="9525"/>
    <xdr:sp macro="" textlink="">
      <xdr:nvSpPr>
        <xdr:cNvPr id="2226" name="AutoShape 52" descr="spacer gif1"/>
        <xdr:cNvSpPr>
          <a:spLocks noChangeAspect="1" noChangeArrowheads="1"/>
        </xdr:cNvSpPr>
      </xdr:nvSpPr>
      <xdr:spPr bwMode="auto">
        <a:xfrm>
          <a:off x="8353425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19050" cy="9525"/>
    <xdr:sp macro="" textlink="">
      <xdr:nvSpPr>
        <xdr:cNvPr id="2227" name="AutoShape 61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9525" cy="9525"/>
    <xdr:sp macro="" textlink="">
      <xdr:nvSpPr>
        <xdr:cNvPr id="2228" name="AutoShape 62" descr="spacer gif1"/>
        <xdr:cNvSpPr>
          <a:spLocks noChangeAspect="1" noChangeArrowheads="1"/>
        </xdr:cNvSpPr>
      </xdr:nvSpPr>
      <xdr:spPr bwMode="auto">
        <a:xfrm>
          <a:off x="70675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9050" cy="9525"/>
    <xdr:sp macro="" textlink="">
      <xdr:nvSpPr>
        <xdr:cNvPr id="2229" name="AutoShape 63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19050" cy="9525"/>
    <xdr:sp macro="" textlink="">
      <xdr:nvSpPr>
        <xdr:cNvPr id="2230" name="AutoShape 64" descr="spacer gif1"/>
        <xdr:cNvSpPr>
          <a:spLocks noChangeAspect="1" noChangeArrowheads="1"/>
        </xdr:cNvSpPr>
      </xdr:nvSpPr>
      <xdr:spPr bwMode="auto">
        <a:xfrm>
          <a:off x="8353425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19050" cy="9525"/>
    <xdr:sp macro="" textlink="">
      <xdr:nvSpPr>
        <xdr:cNvPr id="2231" name="AutoShape 67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9525" cy="9525"/>
    <xdr:sp macro="" textlink="">
      <xdr:nvSpPr>
        <xdr:cNvPr id="2232" name="AutoShape 68" descr="spacer gif1"/>
        <xdr:cNvSpPr>
          <a:spLocks noChangeAspect="1" noChangeArrowheads="1"/>
        </xdr:cNvSpPr>
      </xdr:nvSpPr>
      <xdr:spPr bwMode="auto">
        <a:xfrm>
          <a:off x="70675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9050" cy="9525"/>
    <xdr:sp macro="" textlink="">
      <xdr:nvSpPr>
        <xdr:cNvPr id="2233" name="AutoShape 69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19050" cy="9525"/>
    <xdr:sp macro="" textlink="">
      <xdr:nvSpPr>
        <xdr:cNvPr id="2234" name="AutoShape 70" descr="spacer gif1"/>
        <xdr:cNvSpPr>
          <a:spLocks noChangeAspect="1" noChangeArrowheads="1"/>
        </xdr:cNvSpPr>
      </xdr:nvSpPr>
      <xdr:spPr bwMode="auto">
        <a:xfrm>
          <a:off x="8353425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2235" name="AutoShape 85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2236" name="AutoShape 86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2237" name="AutoShape 87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2238" name="AutoShape 88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9050" cy="9525"/>
    <xdr:sp macro="" textlink="">
      <xdr:nvSpPr>
        <xdr:cNvPr id="2239" name="AutoShape 103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9525" cy="9525"/>
    <xdr:sp macro="" textlink="">
      <xdr:nvSpPr>
        <xdr:cNvPr id="2240" name="AutoShape 104" descr="spacer gif1"/>
        <xdr:cNvSpPr>
          <a:spLocks noChangeAspect="1" noChangeArrowheads="1"/>
        </xdr:cNvSpPr>
      </xdr:nvSpPr>
      <xdr:spPr bwMode="auto">
        <a:xfrm>
          <a:off x="706755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9050" cy="9525"/>
    <xdr:sp macro="" textlink="">
      <xdr:nvSpPr>
        <xdr:cNvPr id="2241" name="AutoShape 105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19050" cy="9525"/>
    <xdr:sp macro="" textlink="">
      <xdr:nvSpPr>
        <xdr:cNvPr id="2242" name="AutoShape 106" descr="spacer gif1"/>
        <xdr:cNvSpPr>
          <a:spLocks noChangeAspect="1" noChangeArrowheads="1"/>
        </xdr:cNvSpPr>
      </xdr:nvSpPr>
      <xdr:spPr bwMode="auto">
        <a:xfrm>
          <a:off x="835342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19050" cy="9525"/>
    <xdr:sp macro="" textlink="">
      <xdr:nvSpPr>
        <xdr:cNvPr id="2243" name="AutoShape 109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9525" cy="9525"/>
    <xdr:sp macro="" textlink="">
      <xdr:nvSpPr>
        <xdr:cNvPr id="2244" name="AutoShape 110" descr="spacer gif1"/>
        <xdr:cNvSpPr>
          <a:spLocks noChangeAspect="1" noChangeArrowheads="1"/>
        </xdr:cNvSpPr>
      </xdr:nvSpPr>
      <xdr:spPr bwMode="auto">
        <a:xfrm>
          <a:off x="706755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9050" cy="9525"/>
    <xdr:sp macro="" textlink="">
      <xdr:nvSpPr>
        <xdr:cNvPr id="2245" name="AutoShape 111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19050" cy="9525"/>
    <xdr:sp macro="" textlink="">
      <xdr:nvSpPr>
        <xdr:cNvPr id="2246" name="AutoShape 112" descr="spacer gif1"/>
        <xdr:cNvSpPr>
          <a:spLocks noChangeAspect="1" noChangeArrowheads="1"/>
        </xdr:cNvSpPr>
      </xdr:nvSpPr>
      <xdr:spPr bwMode="auto">
        <a:xfrm>
          <a:off x="8353425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19050" cy="9525"/>
    <xdr:sp macro="" textlink="">
      <xdr:nvSpPr>
        <xdr:cNvPr id="2247" name="AutoShape 115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9525" cy="9525"/>
    <xdr:sp macro="" textlink="">
      <xdr:nvSpPr>
        <xdr:cNvPr id="2248" name="AutoShape 116" descr="spacer gif1"/>
        <xdr:cNvSpPr>
          <a:spLocks noChangeAspect="1" noChangeArrowheads="1"/>
        </xdr:cNvSpPr>
      </xdr:nvSpPr>
      <xdr:spPr bwMode="auto">
        <a:xfrm>
          <a:off x="706755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19050" cy="9525"/>
    <xdr:sp macro="" textlink="">
      <xdr:nvSpPr>
        <xdr:cNvPr id="2249" name="AutoShape 117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19050" cy="9525"/>
    <xdr:sp macro="" textlink="">
      <xdr:nvSpPr>
        <xdr:cNvPr id="2250" name="AutoShape 118" descr="spacer gif1"/>
        <xdr:cNvSpPr>
          <a:spLocks noChangeAspect="1" noChangeArrowheads="1"/>
        </xdr:cNvSpPr>
      </xdr:nvSpPr>
      <xdr:spPr bwMode="auto">
        <a:xfrm>
          <a:off x="8353425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19050" cy="9525"/>
    <xdr:sp macro="" textlink="">
      <xdr:nvSpPr>
        <xdr:cNvPr id="2251" name="AutoShape 121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9525" cy="9525"/>
    <xdr:sp macro="" textlink="">
      <xdr:nvSpPr>
        <xdr:cNvPr id="2252" name="AutoShape 122" descr="spacer gif1"/>
        <xdr:cNvSpPr>
          <a:spLocks noChangeAspect="1" noChangeArrowheads="1"/>
        </xdr:cNvSpPr>
      </xdr:nvSpPr>
      <xdr:spPr bwMode="auto">
        <a:xfrm>
          <a:off x="706755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19050" cy="9525"/>
    <xdr:sp macro="" textlink="">
      <xdr:nvSpPr>
        <xdr:cNvPr id="2253" name="AutoShape 123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19050" cy="9525"/>
    <xdr:sp macro="" textlink="">
      <xdr:nvSpPr>
        <xdr:cNvPr id="2254" name="AutoShape 124" descr="spacer gif1"/>
        <xdr:cNvSpPr>
          <a:spLocks noChangeAspect="1" noChangeArrowheads="1"/>
        </xdr:cNvSpPr>
      </xdr:nvSpPr>
      <xdr:spPr bwMode="auto">
        <a:xfrm>
          <a:off x="8353425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19050" cy="9525"/>
    <xdr:sp macro="" textlink="">
      <xdr:nvSpPr>
        <xdr:cNvPr id="2255" name="AutoShape 127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9525" cy="9525"/>
    <xdr:sp macro="" textlink="">
      <xdr:nvSpPr>
        <xdr:cNvPr id="2256" name="AutoShape 128" descr="spacer gif1"/>
        <xdr:cNvSpPr>
          <a:spLocks noChangeAspect="1" noChangeArrowheads="1"/>
        </xdr:cNvSpPr>
      </xdr:nvSpPr>
      <xdr:spPr bwMode="auto">
        <a:xfrm>
          <a:off x="706755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19050" cy="9525"/>
    <xdr:sp macro="" textlink="">
      <xdr:nvSpPr>
        <xdr:cNvPr id="2257" name="AutoShape 129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19050" cy="9525"/>
    <xdr:sp macro="" textlink="">
      <xdr:nvSpPr>
        <xdr:cNvPr id="2258" name="AutoShape 130" descr="spacer gif1"/>
        <xdr:cNvSpPr>
          <a:spLocks noChangeAspect="1" noChangeArrowheads="1"/>
        </xdr:cNvSpPr>
      </xdr:nvSpPr>
      <xdr:spPr bwMode="auto">
        <a:xfrm>
          <a:off x="8353425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19050" cy="9525"/>
    <xdr:sp macro="" textlink="">
      <xdr:nvSpPr>
        <xdr:cNvPr id="2259" name="AutoShape 133" descr="spacer gif1"/>
        <xdr:cNvSpPr>
          <a:spLocks noChangeAspect="1" noChangeArrowheads="1"/>
        </xdr:cNvSpPr>
      </xdr:nvSpPr>
      <xdr:spPr bwMode="auto">
        <a:xfrm>
          <a:off x="42291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9525" cy="9525"/>
    <xdr:sp macro="" textlink="">
      <xdr:nvSpPr>
        <xdr:cNvPr id="2260" name="AutoShape 134" descr="spacer gif1"/>
        <xdr:cNvSpPr>
          <a:spLocks noChangeAspect="1" noChangeArrowheads="1"/>
        </xdr:cNvSpPr>
      </xdr:nvSpPr>
      <xdr:spPr bwMode="auto">
        <a:xfrm>
          <a:off x="706755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2261" name="AutoShape 135" descr="spacer gif1"/>
        <xdr:cNvSpPr>
          <a:spLocks noChangeAspect="1" noChangeArrowheads="1"/>
        </xdr:cNvSpPr>
      </xdr:nvSpPr>
      <xdr:spPr bwMode="auto">
        <a:xfrm>
          <a:off x="7677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19050" cy="9525"/>
    <xdr:sp macro="" textlink="">
      <xdr:nvSpPr>
        <xdr:cNvPr id="2262" name="AutoShape 136" descr="spacer gif1"/>
        <xdr:cNvSpPr>
          <a:spLocks noChangeAspect="1" noChangeArrowheads="1"/>
        </xdr:cNvSpPr>
      </xdr:nvSpPr>
      <xdr:spPr bwMode="auto">
        <a:xfrm>
          <a:off x="8353425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19050" cy="9525"/>
    <xdr:sp macro="" textlink="">
      <xdr:nvSpPr>
        <xdr:cNvPr id="2263" name="AutoShape 13" descr="spacer gif1"/>
        <xdr:cNvSpPr>
          <a:spLocks noChangeAspect="1" noChangeArrowheads="1"/>
        </xdr:cNvSpPr>
      </xdr:nvSpPr>
      <xdr:spPr bwMode="auto">
        <a:xfrm>
          <a:off x="42291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9525" cy="9525"/>
    <xdr:sp macro="" textlink="">
      <xdr:nvSpPr>
        <xdr:cNvPr id="2264" name="AutoShape 14" descr="spacer gif1"/>
        <xdr:cNvSpPr>
          <a:spLocks noChangeAspect="1" noChangeArrowheads="1"/>
        </xdr:cNvSpPr>
      </xdr:nvSpPr>
      <xdr:spPr bwMode="auto">
        <a:xfrm>
          <a:off x="706755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9050" cy="9525"/>
    <xdr:sp macro="" textlink="">
      <xdr:nvSpPr>
        <xdr:cNvPr id="2265" name="AutoShape 15" descr="spacer gif1"/>
        <xdr:cNvSpPr>
          <a:spLocks noChangeAspect="1" noChangeArrowheads="1"/>
        </xdr:cNvSpPr>
      </xdr:nvSpPr>
      <xdr:spPr bwMode="auto">
        <a:xfrm>
          <a:off x="7677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14</xdr:row>
      <xdr:rowOff>0</xdr:rowOff>
    </xdr:from>
    <xdr:ext cx="19050" cy="9525"/>
    <xdr:sp macro="" textlink="">
      <xdr:nvSpPr>
        <xdr:cNvPr id="2266" name="AutoShape 16" descr="spacer gif1"/>
        <xdr:cNvSpPr>
          <a:spLocks noChangeAspect="1" noChangeArrowheads="1"/>
        </xdr:cNvSpPr>
      </xdr:nvSpPr>
      <xdr:spPr bwMode="auto">
        <a:xfrm>
          <a:off x="8353425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19050" cy="9525"/>
    <xdr:sp macro="" textlink="">
      <xdr:nvSpPr>
        <xdr:cNvPr id="2267" name="AutoShape 19" descr="spacer gif1"/>
        <xdr:cNvSpPr>
          <a:spLocks noChangeAspect="1" noChangeArrowheads="1"/>
        </xdr:cNvSpPr>
      </xdr:nvSpPr>
      <xdr:spPr bwMode="auto">
        <a:xfrm>
          <a:off x="42291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9525" cy="9525"/>
    <xdr:sp macro="" textlink="">
      <xdr:nvSpPr>
        <xdr:cNvPr id="2268" name="AutoShape 20" descr="spacer gif1"/>
        <xdr:cNvSpPr>
          <a:spLocks noChangeAspect="1" noChangeArrowheads="1"/>
        </xdr:cNvSpPr>
      </xdr:nvSpPr>
      <xdr:spPr bwMode="auto">
        <a:xfrm>
          <a:off x="706755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9050" cy="9525"/>
    <xdr:sp macro="" textlink="">
      <xdr:nvSpPr>
        <xdr:cNvPr id="2269" name="AutoShape 21" descr="spacer gif1"/>
        <xdr:cNvSpPr>
          <a:spLocks noChangeAspect="1" noChangeArrowheads="1"/>
        </xdr:cNvSpPr>
      </xdr:nvSpPr>
      <xdr:spPr bwMode="auto">
        <a:xfrm>
          <a:off x="7677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19050" cy="9525"/>
    <xdr:sp macro="" textlink="">
      <xdr:nvSpPr>
        <xdr:cNvPr id="2270" name="AutoShape 22" descr="spacer gif1"/>
        <xdr:cNvSpPr>
          <a:spLocks noChangeAspect="1" noChangeArrowheads="1"/>
        </xdr:cNvSpPr>
      </xdr:nvSpPr>
      <xdr:spPr bwMode="auto">
        <a:xfrm>
          <a:off x="8353425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19050" cy="9525"/>
    <xdr:sp macro="" textlink="">
      <xdr:nvSpPr>
        <xdr:cNvPr id="2271" name="AutoShape 25" descr="spacer gif1"/>
        <xdr:cNvSpPr>
          <a:spLocks noChangeAspect="1" noChangeArrowheads="1"/>
        </xdr:cNvSpPr>
      </xdr:nvSpPr>
      <xdr:spPr bwMode="auto">
        <a:xfrm>
          <a:off x="42291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9525" cy="9525"/>
    <xdr:sp macro="" textlink="">
      <xdr:nvSpPr>
        <xdr:cNvPr id="2272" name="AutoShape 26" descr="spacer gif1"/>
        <xdr:cNvSpPr>
          <a:spLocks noChangeAspect="1" noChangeArrowheads="1"/>
        </xdr:cNvSpPr>
      </xdr:nvSpPr>
      <xdr:spPr bwMode="auto">
        <a:xfrm>
          <a:off x="706755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9050" cy="9525"/>
    <xdr:sp macro="" textlink="">
      <xdr:nvSpPr>
        <xdr:cNvPr id="2273" name="AutoShape 27" descr="spacer gif1"/>
        <xdr:cNvSpPr>
          <a:spLocks noChangeAspect="1" noChangeArrowheads="1"/>
        </xdr:cNvSpPr>
      </xdr:nvSpPr>
      <xdr:spPr bwMode="auto">
        <a:xfrm>
          <a:off x="7677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16</xdr:row>
      <xdr:rowOff>0</xdr:rowOff>
    </xdr:from>
    <xdr:ext cx="19050" cy="9525"/>
    <xdr:sp macro="" textlink="">
      <xdr:nvSpPr>
        <xdr:cNvPr id="2274" name="AutoShape 28" descr="spacer gif1"/>
        <xdr:cNvSpPr>
          <a:spLocks noChangeAspect="1" noChangeArrowheads="1"/>
        </xdr:cNvSpPr>
      </xdr:nvSpPr>
      <xdr:spPr bwMode="auto">
        <a:xfrm>
          <a:off x="8353425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19050" cy="9525"/>
    <xdr:sp macro="" textlink="">
      <xdr:nvSpPr>
        <xdr:cNvPr id="2275" name="AutoShape 31" descr="spacer gif1"/>
        <xdr:cNvSpPr>
          <a:spLocks noChangeAspect="1" noChangeArrowheads="1"/>
        </xdr:cNvSpPr>
      </xdr:nvSpPr>
      <xdr:spPr bwMode="auto">
        <a:xfrm>
          <a:off x="42291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9525" cy="9525"/>
    <xdr:sp macro="" textlink="">
      <xdr:nvSpPr>
        <xdr:cNvPr id="2276" name="AutoShape 32" descr="spacer gif1"/>
        <xdr:cNvSpPr>
          <a:spLocks noChangeAspect="1" noChangeArrowheads="1"/>
        </xdr:cNvSpPr>
      </xdr:nvSpPr>
      <xdr:spPr bwMode="auto">
        <a:xfrm>
          <a:off x="706755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9050" cy="9525"/>
    <xdr:sp macro="" textlink="">
      <xdr:nvSpPr>
        <xdr:cNvPr id="2277" name="AutoShape 33" descr="spacer gif1"/>
        <xdr:cNvSpPr>
          <a:spLocks noChangeAspect="1" noChangeArrowheads="1"/>
        </xdr:cNvSpPr>
      </xdr:nvSpPr>
      <xdr:spPr bwMode="auto">
        <a:xfrm>
          <a:off x="7677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19050" cy="9525"/>
    <xdr:sp macro="" textlink="">
      <xdr:nvSpPr>
        <xdr:cNvPr id="2278" name="AutoShape 34" descr="spacer gif1"/>
        <xdr:cNvSpPr>
          <a:spLocks noChangeAspect="1" noChangeArrowheads="1"/>
        </xdr:cNvSpPr>
      </xdr:nvSpPr>
      <xdr:spPr bwMode="auto">
        <a:xfrm>
          <a:off x="8353425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9050" cy="9525"/>
    <xdr:sp macro="" textlink="">
      <xdr:nvSpPr>
        <xdr:cNvPr id="2279" name="AutoShape 37" descr="spacer gif1"/>
        <xdr:cNvSpPr>
          <a:spLocks noChangeAspect="1" noChangeArrowheads="1"/>
        </xdr:cNvSpPr>
      </xdr:nvSpPr>
      <xdr:spPr bwMode="auto">
        <a:xfrm>
          <a:off x="42291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9525" cy="9525"/>
    <xdr:sp macro="" textlink="">
      <xdr:nvSpPr>
        <xdr:cNvPr id="2280" name="AutoShape 38" descr="spacer gif1"/>
        <xdr:cNvSpPr>
          <a:spLocks noChangeAspect="1" noChangeArrowheads="1"/>
        </xdr:cNvSpPr>
      </xdr:nvSpPr>
      <xdr:spPr bwMode="auto">
        <a:xfrm>
          <a:off x="706755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9050" cy="9525"/>
    <xdr:sp macro="" textlink="">
      <xdr:nvSpPr>
        <xdr:cNvPr id="2281" name="AutoShape 39" descr="spacer gif1"/>
        <xdr:cNvSpPr>
          <a:spLocks noChangeAspect="1" noChangeArrowheads="1"/>
        </xdr:cNvSpPr>
      </xdr:nvSpPr>
      <xdr:spPr bwMode="auto">
        <a:xfrm>
          <a:off x="7677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18</xdr:row>
      <xdr:rowOff>0</xdr:rowOff>
    </xdr:from>
    <xdr:ext cx="19050" cy="9525"/>
    <xdr:sp macro="" textlink="">
      <xdr:nvSpPr>
        <xdr:cNvPr id="2282" name="AutoShape 40" descr="spacer gif1"/>
        <xdr:cNvSpPr>
          <a:spLocks noChangeAspect="1" noChangeArrowheads="1"/>
        </xdr:cNvSpPr>
      </xdr:nvSpPr>
      <xdr:spPr bwMode="auto">
        <a:xfrm>
          <a:off x="8353425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19050" cy="9525"/>
    <xdr:sp macro="" textlink="">
      <xdr:nvSpPr>
        <xdr:cNvPr id="2283" name="AutoShape 43" descr="spacer gif1"/>
        <xdr:cNvSpPr>
          <a:spLocks noChangeAspect="1" noChangeArrowheads="1"/>
        </xdr:cNvSpPr>
      </xdr:nvSpPr>
      <xdr:spPr bwMode="auto">
        <a:xfrm>
          <a:off x="42291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9525" cy="9525"/>
    <xdr:sp macro="" textlink="">
      <xdr:nvSpPr>
        <xdr:cNvPr id="2284" name="AutoShape 44" descr="spacer gif1"/>
        <xdr:cNvSpPr>
          <a:spLocks noChangeAspect="1" noChangeArrowheads="1"/>
        </xdr:cNvSpPr>
      </xdr:nvSpPr>
      <xdr:spPr bwMode="auto">
        <a:xfrm>
          <a:off x="706755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9050" cy="9525"/>
    <xdr:sp macro="" textlink="">
      <xdr:nvSpPr>
        <xdr:cNvPr id="2285" name="AutoShape 45" descr="spacer gif1"/>
        <xdr:cNvSpPr>
          <a:spLocks noChangeAspect="1" noChangeArrowheads="1"/>
        </xdr:cNvSpPr>
      </xdr:nvSpPr>
      <xdr:spPr bwMode="auto">
        <a:xfrm>
          <a:off x="7677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19</xdr:row>
      <xdr:rowOff>0</xdr:rowOff>
    </xdr:from>
    <xdr:ext cx="19050" cy="9525"/>
    <xdr:sp macro="" textlink="">
      <xdr:nvSpPr>
        <xdr:cNvPr id="2286" name="AutoShape 46" descr="spacer gif1"/>
        <xdr:cNvSpPr>
          <a:spLocks noChangeAspect="1" noChangeArrowheads="1"/>
        </xdr:cNvSpPr>
      </xdr:nvSpPr>
      <xdr:spPr bwMode="auto">
        <a:xfrm>
          <a:off x="8353425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19050" cy="9525"/>
    <xdr:sp macro="" textlink="">
      <xdr:nvSpPr>
        <xdr:cNvPr id="2287" name="AutoShape 49" descr="spacer gif1"/>
        <xdr:cNvSpPr>
          <a:spLocks noChangeAspect="1" noChangeArrowheads="1"/>
        </xdr:cNvSpPr>
      </xdr:nvSpPr>
      <xdr:spPr bwMode="auto">
        <a:xfrm>
          <a:off x="42291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9525" cy="9525"/>
    <xdr:sp macro="" textlink="">
      <xdr:nvSpPr>
        <xdr:cNvPr id="2288" name="AutoShape 50" descr="spacer gif1"/>
        <xdr:cNvSpPr>
          <a:spLocks noChangeAspect="1" noChangeArrowheads="1"/>
        </xdr:cNvSpPr>
      </xdr:nvSpPr>
      <xdr:spPr bwMode="auto">
        <a:xfrm>
          <a:off x="706755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9050" cy="9525"/>
    <xdr:sp macro="" textlink="">
      <xdr:nvSpPr>
        <xdr:cNvPr id="2289" name="AutoShape 51" descr="spacer gif1"/>
        <xdr:cNvSpPr>
          <a:spLocks noChangeAspect="1" noChangeArrowheads="1"/>
        </xdr:cNvSpPr>
      </xdr:nvSpPr>
      <xdr:spPr bwMode="auto">
        <a:xfrm>
          <a:off x="7677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20</xdr:row>
      <xdr:rowOff>0</xdr:rowOff>
    </xdr:from>
    <xdr:ext cx="19050" cy="9525"/>
    <xdr:sp macro="" textlink="">
      <xdr:nvSpPr>
        <xdr:cNvPr id="2290" name="AutoShape 52" descr="spacer gif1"/>
        <xdr:cNvSpPr>
          <a:spLocks noChangeAspect="1" noChangeArrowheads="1"/>
        </xdr:cNvSpPr>
      </xdr:nvSpPr>
      <xdr:spPr bwMode="auto">
        <a:xfrm>
          <a:off x="8353425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21</xdr:row>
      <xdr:rowOff>0</xdr:rowOff>
    </xdr:from>
    <xdr:ext cx="19050" cy="9525"/>
    <xdr:sp macro="" textlink="">
      <xdr:nvSpPr>
        <xdr:cNvPr id="2291" name="AutoShape 55" descr="spacer gif1"/>
        <xdr:cNvSpPr>
          <a:spLocks noChangeAspect="1" noChangeArrowheads="1"/>
        </xdr:cNvSpPr>
      </xdr:nvSpPr>
      <xdr:spPr bwMode="auto">
        <a:xfrm>
          <a:off x="42291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21</xdr:row>
      <xdr:rowOff>0</xdr:rowOff>
    </xdr:from>
    <xdr:ext cx="9525" cy="9525"/>
    <xdr:sp macro="" textlink="">
      <xdr:nvSpPr>
        <xdr:cNvPr id="2292" name="AutoShape 56" descr="spacer gif1"/>
        <xdr:cNvSpPr>
          <a:spLocks noChangeAspect="1" noChangeArrowheads="1"/>
        </xdr:cNvSpPr>
      </xdr:nvSpPr>
      <xdr:spPr bwMode="auto">
        <a:xfrm>
          <a:off x="706755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9050" cy="9525"/>
    <xdr:sp macro="" textlink="">
      <xdr:nvSpPr>
        <xdr:cNvPr id="2293" name="AutoShape 57" descr="spacer gif1"/>
        <xdr:cNvSpPr>
          <a:spLocks noChangeAspect="1" noChangeArrowheads="1"/>
        </xdr:cNvSpPr>
      </xdr:nvSpPr>
      <xdr:spPr bwMode="auto">
        <a:xfrm>
          <a:off x="7677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19050" cy="9525"/>
    <xdr:sp macro="" textlink="">
      <xdr:nvSpPr>
        <xdr:cNvPr id="2294" name="AutoShape 58" descr="spacer gif1"/>
        <xdr:cNvSpPr>
          <a:spLocks noChangeAspect="1" noChangeArrowheads="1"/>
        </xdr:cNvSpPr>
      </xdr:nvSpPr>
      <xdr:spPr bwMode="auto">
        <a:xfrm>
          <a:off x="8353425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22</xdr:row>
      <xdr:rowOff>0</xdr:rowOff>
    </xdr:from>
    <xdr:ext cx="19050" cy="9525"/>
    <xdr:sp macro="" textlink="">
      <xdr:nvSpPr>
        <xdr:cNvPr id="2295" name="AutoShape 67" descr="spacer gif1"/>
        <xdr:cNvSpPr>
          <a:spLocks noChangeAspect="1" noChangeArrowheads="1"/>
        </xdr:cNvSpPr>
      </xdr:nvSpPr>
      <xdr:spPr bwMode="auto">
        <a:xfrm>
          <a:off x="42291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22</xdr:row>
      <xdr:rowOff>0</xdr:rowOff>
    </xdr:from>
    <xdr:ext cx="9525" cy="9525"/>
    <xdr:sp macro="" textlink="">
      <xdr:nvSpPr>
        <xdr:cNvPr id="2296" name="AutoShape 68" descr="spacer gif1"/>
        <xdr:cNvSpPr>
          <a:spLocks noChangeAspect="1" noChangeArrowheads="1"/>
        </xdr:cNvSpPr>
      </xdr:nvSpPr>
      <xdr:spPr bwMode="auto">
        <a:xfrm>
          <a:off x="70675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22</xdr:row>
      <xdr:rowOff>0</xdr:rowOff>
    </xdr:from>
    <xdr:ext cx="19050" cy="9525"/>
    <xdr:sp macro="" textlink="">
      <xdr:nvSpPr>
        <xdr:cNvPr id="2297" name="AutoShape 69" descr="spacer gif1"/>
        <xdr:cNvSpPr>
          <a:spLocks noChangeAspect="1" noChangeArrowheads="1"/>
        </xdr:cNvSpPr>
      </xdr:nvSpPr>
      <xdr:spPr bwMode="auto">
        <a:xfrm>
          <a:off x="7677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19050" cy="9525"/>
    <xdr:sp macro="" textlink="">
      <xdr:nvSpPr>
        <xdr:cNvPr id="2298" name="AutoShape 70" descr="spacer gif1"/>
        <xdr:cNvSpPr>
          <a:spLocks noChangeAspect="1" noChangeArrowheads="1"/>
        </xdr:cNvSpPr>
      </xdr:nvSpPr>
      <xdr:spPr bwMode="auto">
        <a:xfrm>
          <a:off x="8353425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23</xdr:row>
      <xdr:rowOff>0</xdr:rowOff>
    </xdr:from>
    <xdr:ext cx="19050" cy="9525"/>
    <xdr:sp macro="" textlink="">
      <xdr:nvSpPr>
        <xdr:cNvPr id="2299" name="AutoShape 73" descr="spacer gif1"/>
        <xdr:cNvSpPr>
          <a:spLocks noChangeAspect="1" noChangeArrowheads="1"/>
        </xdr:cNvSpPr>
      </xdr:nvSpPr>
      <xdr:spPr bwMode="auto">
        <a:xfrm>
          <a:off x="42291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23</xdr:row>
      <xdr:rowOff>0</xdr:rowOff>
    </xdr:from>
    <xdr:ext cx="9525" cy="9525"/>
    <xdr:sp macro="" textlink="">
      <xdr:nvSpPr>
        <xdr:cNvPr id="2300" name="AutoShape 74" descr="spacer gif1"/>
        <xdr:cNvSpPr>
          <a:spLocks noChangeAspect="1" noChangeArrowheads="1"/>
        </xdr:cNvSpPr>
      </xdr:nvSpPr>
      <xdr:spPr bwMode="auto">
        <a:xfrm>
          <a:off x="70675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23</xdr:row>
      <xdr:rowOff>0</xdr:rowOff>
    </xdr:from>
    <xdr:ext cx="19050" cy="9525"/>
    <xdr:sp macro="" textlink="">
      <xdr:nvSpPr>
        <xdr:cNvPr id="2301" name="AutoShape 75" descr="spacer gif1"/>
        <xdr:cNvSpPr>
          <a:spLocks noChangeAspect="1" noChangeArrowheads="1"/>
        </xdr:cNvSpPr>
      </xdr:nvSpPr>
      <xdr:spPr bwMode="auto">
        <a:xfrm>
          <a:off x="7677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23</xdr:row>
      <xdr:rowOff>0</xdr:rowOff>
    </xdr:from>
    <xdr:ext cx="19050" cy="9525"/>
    <xdr:sp macro="" textlink="">
      <xdr:nvSpPr>
        <xdr:cNvPr id="2302" name="AutoShape 76" descr="spacer gif1"/>
        <xdr:cNvSpPr>
          <a:spLocks noChangeAspect="1" noChangeArrowheads="1"/>
        </xdr:cNvSpPr>
      </xdr:nvSpPr>
      <xdr:spPr bwMode="auto">
        <a:xfrm>
          <a:off x="8353425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24</xdr:row>
      <xdr:rowOff>0</xdr:rowOff>
    </xdr:from>
    <xdr:ext cx="19050" cy="9525"/>
    <xdr:sp macro="" textlink="">
      <xdr:nvSpPr>
        <xdr:cNvPr id="2303" name="AutoShape 91" descr="spacer gif1"/>
        <xdr:cNvSpPr>
          <a:spLocks noChangeAspect="1" noChangeArrowheads="1"/>
        </xdr:cNvSpPr>
      </xdr:nvSpPr>
      <xdr:spPr bwMode="auto">
        <a:xfrm>
          <a:off x="42291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24</xdr:row>
      <xdr:rowOff>0</xdr:rowOff>
    </xdr:from>
    <xdr:ext cx="9525" cy="9525"/>
    <xdr:sp macro="" textlink="">
      <xdr:nvSpPr>
        <xdr:cNvPr id="2304" name="AutoShape 92" descr="spacer gif1"/>
        <xdr:cNvSpPr>
          <a:spLocks noChangeAspect="1" noChangeArrowheads="1"/>
        </xdr:cNvSpPr>
      </xdr:nvSpPr>
      <xdr:spPr bwMode="auto">
        <a:xfrm>
          <a:off x="70675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24</xdr:row>
      <xdr:rowOff>0</xdr:rowOff>
    </xdr:from>
    <xdr:ext cx="19050" cy="9525"/>
    <xdr:sp macro="" textlink="">
      <xdr:nvSpPr>
        <xdr:cNvPr id="2305" name="AutoShape 93" descr="spacer gif1"/>
        <xdr:cNvSpPr>
          <a:spLocks noChangeAspect="1" noChangeArrowheads="1"/>
        </xdr:cNvSpPr>
      </xdr:nvSpPr>
      <xdr:spPr bwMode="auto">
        <a:xfrm>
          <a:off x="7677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19050" cy="9525"/>
    <xdr:sp macro="" textlink="">
      <xdr:nvSpPr>
        <xdr:cNvPr id="2306" name="AutoShape 94" descr="spacer gif1"/>
        <xdr:cNvSpPr>
          <a:spLocks noChangeAspect="1" noChangeArrowheads="1"/>
        </xdr:cNvSpPr>
      </xdr:nvSpPr>
      <xdr:spPr bwMode="auto">
        <a:xfrm>
          <a:off x="83534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25</xdr:row>
      <xdr:rowOff>0</xdr:rowOff>
    </xdr:from>
    <xdr:ext cx="19050" cy="9525"/>
    <xdr:sp macro="" textlink="">
      <xdr:nvSpPr>
        <xdr:cNvPr id="2307" name="AutoShape 109" descr="spacer gif1"/>
        <xdr:cNvSpPr>
          <a:spLocks noChangeAspect="1" noChangeArrowheads="1"/>
        </xdr:cNvSpPr>
      </xdr:nvSpPr>
      <xdr:spPr bwMode="auto">
        <a:xfrm>
          <a:off x="42291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25</xdr:row>
      <xdr:rowOff>0</xdr:rowOff>
    </xdr:from>
    <xdr:ext cx="9525" cy="9525"/>
    <xdr:sp macro="" textlink="">
      <xdr:nvSpPr>
        <xdr:cNvPr id="2308" name="AutoShape 110" descr="spacer gif1"/>
        <xdr:cNvSpPr>
          <a:spLocks noChangeAspect="1" noChangeArrowheads="1"/>
        </xdr:cNvSpPr>
      </xdr:nvSpPr>
      <xdr:spPr bwMode="auto">
        <a:xfrm>
          <a:off x="706755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25</xdr:row>
      <xdr:rowOff>0</xdr:rowOff>
    </xdr:from>
    <xdr:ext cx="19050" cy="9525"/>
    <xdr:sp macro="" textlink="">
      <xdr:nvSpPr>
        <xdr:cNvPr id="2309" name="AutoShape 111" descr="spacer gif1"/>
        <xdr:cNvSpPr>
          <a:spLocks noChangeAspect="1" noChangeArrowheads="1"/>
        </xdr:cNvSpPr>
      </xdr:nvSpPr>
      <xdr:spPr bwMode="auto">
        <a:xfrm>
          <a:off x="7677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19050" cy="9525"/>
    <xdr:sp macro="" textlink="">
      <xdr:nvSpPr>
        <xdr:cNvPr id="2310" name="AutoShape 112" descr="spacer gif1"/>
        <xdr:cNvSpPr>
          <a:spLocks noChangeAspect="1" noChangeArrowheads="1"/>
        </xdr:cNvSpPr>
      </xdr:nvSpPr>
      <xdr:spPr bwMode="auto">
        <a:xfrm>
          <a:off x="835342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</xdr:row>
      <xdr:rowOff>0</xdr:rowOff>
    </xdr:from>
    <xdr:ext cx="19050" cy="9525"/>
    <xdr:sp macro="" textlink="">
      <xdr:nvSpPr>
        <xdr:cNvPr id="2311" name="AutoShape 115" descr="spacer gif1"/>
        <xdr:cNvSpPr>
          <a:spLocks noChangeAspect="1" noChangeArrowheads="1"/>
        </xdr:cNvSpPr>
      </xdr:nvSpPr>
      <xdr:spPr bwMode="auto">
        <a:xfrm>
          <a:off x="42291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26</xdr:row>
      <xdr:rowOff>0</xdr:rowOff>
    </xdr:from>
    <xdr:ext cx="9525" cy="9525"/>
    <xdr:sp macro="" textlink="">
      <xdr:nvSpPr>
        <xdr:cNvPr id="2312" name="AutoShape 116" descr="spacer gif1"/>
        <xdr:cNvSpPr>
          <a:spLocks noChangeAspect="1" noChangeArrowheads="1"/>
        </xdr:cNvSpPr>
      </xdr:nvSpPr>
      <xdr:spPr bwMode="auto">
        <a:xfrm>
          <a:off x="706755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19050" cy="9525"/>
    <xdr:sp macro="" textlink="">
      <xdr:nvSpPr>
        <xdr:cNvPr id="2313" name="AutoShape 117" descr="spacer gif1"/>
        <xdr:cNvSpPr>
          <a:spLocks noChangeAspect="1" noChangeArrowheads="1"/>
        </xdr:cNvSpPr>
      </xdr:nvSpPr>
      <xdr:spPr bwMode="auto">
        <a:xfrm>
          <a:off x="7677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19050" cy="9525"/>
    <xdr:sp macro="" textlink="">
      <xdr:nvSpPr>
        <xdr:cNvPr id="2314" name="AutoShape 118" descr="spacer gif1"/>
        <xdr:cNvSpPr>
          <a:spLocks noChangeAspect="1" noChangeArrowheads="1"/>
        </xdr:cNvSpPr>
      </xdr:nvSpPr>
      <xdr:spPr bwMode="auto">
        <a:xfrm>
          <a:off x="8353425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19050" cy="9525"/>
    <xdr:sp macro="" textlink="">
      <xdr:nvSpPr>
        <xdr:cNvPr id="2315" name="AutoShape 121" descr="spacer gif1"/>
        <xdr:cNvSpPr>
          <a:spLocks noChangeAspect="1" noChangeArrowheads="1"/>
        </xdr:cNvSpPr>
      </xdr:nvSpPr>
      <xdr:spPr bwMode="auto">
        <a:xfrm>
          <a:off x="42291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27</xdr:row>
      <xdr:rowOff>0</xdr:rowOff>
    </xdr:from>
    <xdr:ext cx="9525" cy="9525"/>
    <xdr:sp macro="" textlink="">
      <xdr:nvSpPr>
        <xdr:cNvPr id="2316" name="AutoShape 122" descr="spacer gif1"/>
        <xdr:cNvSpPr>
          <a:spLocks noChangeAspect="1" noChangeArrowheads="1"/>
        </xdr:cNvSpPr>
      </xdr:nvSpPr>
      <xdr:spPr bwMode="auto">
        <a:xfrm>
          <a:off x="706755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27</xdr:row>
      <xdr:rowOff>0</xdr:rowOff>
    </xdr:from>
    <xdr:ext cx="19050" cy="9525"/>
    <xdr:sp macro="" textlink="">
      <xdr:nvSpPr>
        <xdr:cNvPr id="2317" name="AutoShape 123" descr="spacer gif1"/>
        <xdr:cNvSpPr>
          <a:spLocks noChangeAspect="1" noChangeArrowheads="1"/>
        </xdr:cNvSpPr>
      </xdr:nvSpPr>
      <xdr:spPr bwMode="auto">
        <a:xfrm>
          <a:off x="7677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27</xdr:row>
      <xdr:rowOff>0</xdr:rowOff>
    </xdr:from>
    <xdr:ext cx="19050" cy="9525"/>
    <xdr:sp macro="" textlink="">
      <xdr:nvSpPr>
        <xdr:cNvPr id="2318" name="AutoShape 124" descr="spacer gif1"/>
        <xdr:cNvSpPr>
          <a:spLocks noChangeAspect="1" noChangeArrowheads="1"/>
        </xdr:cNvSpPr>
      </xdr:nvSpPr>
      <xdr:spPr bwMode="auto">
        <a:xfrm>
          <a:off x="8353425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28</xdr:row>
      <xdr:rowOff>0</xdr:rowOff>
    </xdr:from>
    <xdr:ext cx="19050" cy="9525"/>
    <xdr:sp macro="" textlink="">
      <xdr:nvSpPr>
        <xdr:cNvPr id="2319" name="AutoShape 127" descr="spacer gif1"/>
        <xdr:cNvSpPr>
          <a:spLocks noChangeAspect="1" noChangeArrowheads="1"/>
        </xdr:cNvSpPr>
      </xdr:nvSpPr>
      <xdr:spPr bwMode="auto">
        <a:xfrm>
          <a:off x="42291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28</xdr:row>
      <xdr:rowOff>0</xdr:rowOff>
    </xdr:from>
    <xdr:ext cx="9525" cy="9525"/>
    <xdr:sp macro="" textlink="">
      <xdr:nvSpPr>
        <xdr:cNvPr id="2320" name="AutoShape 128" descr="spacer gif1"/>
        <xdr:cNvSpPr>
          <a:spLocks noChangeAspect="1" noChangeArrowheads="1"/>
        </xdr:cNvSpPr>
      </xdr:nvSpPr>
      <xdr:spPr bwMode="auto">
        <a:xfrm>
          <a:off x="706755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28</xdr:row>
      <xdr:rowOff>0</xdr:rowOff>
    </xdr:from>
    <xdr:ext cx="19050" cy="9525"/>
    <xdr:sp macro="" textlink="">
      <xdr:nvSpPr>
        <xdr:cNvPr id="2321" name="AutoShape 129" descr="spacer gif1"/>
        <xdr:cNvSpPr>
          <a:spLocks noChangeAspect="1" noChangeArrowheads="1"/>
        </xdr:cNvSpPr>
      </xdr:nvSpPr>
      <xdr:spPr bwMode="auto">
        <a:xfrm>
          <a:off x="7677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28</xdr:row>
      <xdr:rowOff>0</xdr:rowOff>
    </xdr:from>
    <xdr:ext cx="19050" cy="9525"/>
    <xdr:sp macro="" textlink="">
      <xdr:nvSpPr>
        <xdr:cNvPr id="2322" name="AutoShape 130" descr="spacer gif1"/>
        <xdr:cNvSpPr>
          <a:spLocks noChangeAspect="1" noChangeArrowheads="1"/>
        </xdr:cNvSpPr>
      </xdr:nvSpPr>
      <xdr:spPr bwMode="auto">
        <a:xfrm>
          <a:off x="8353425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29</xdr:row>
      <xdr:rowOff>0</xdr:rowOff>
    </xdr:from>
    <xdr:ext cx="19050" cy="9525"/>
    <xdr:sp macro="" textlink="">
      <xdr:nvSpPr>
        <xdr:cNvPr id="2323" name="AutoShape 133" descr="spacer gif1"/>
        <xdr:cNvSpPr>
          <a:spLocks noChangeAspect="1" noChangeArrowheads="1"/>
        </xdr:cNvSpPr>
      </xdr:nvSpPr>
      <xdr:spPr bwMode="auto">
        <a:xfrm>
          <a:off x="42291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29</xdr:row>
      <xdr:rowOff>0</xdr:rowOff>
    </xdr:from>
    <xdr:ext cx="9525" cy="9525"/>
    <xdr:sp macro="" textlink="">
      <xdr:nvSpPr>
        <xdr:cNvPr id="2324" name="AutoShape 134" descr="spacer gif1"/>
        <xdr:cNvSpPr>
          <a:spLocks noChangeAspect="1" noChangeArrowheads="1"/>
        </xdr:cNvSpPr>
      </xdr:nvSpPr>
      <xdr:spPr bwMode="auto">
        <a:xfrm>
          <a:off x="706755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29</xdr:row>
      <xdr:rowOff>0</xdr:rowOff>
    </xdr:from>
    <xdr:ext cx="19050" cy="9525"/>
    <xdr:sp macro="" textlink="">
      <xdr:nvSpPr>
        <xdr:cNvPr id="2325" name="AutoShape 135" descr="spacer gif1"/>
        <xdr:cNvSpPr>
          <a:spLocks noChangeAspect="1" noChangeArrowheads="1"/>
        </xdr:cNvSpPr>
      </xdr:nvSpPr>
      <xdr:spPr bwMode="auto">
        <a:xfrm>
          <a:off x="7677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29</xdr:row>
      <xdr:rowOff>0</xdr:rowOff>
    </xdr:from>
    <xdr:ext cx="19050" cy="9525"/>
    <xdr:sp macro="" textlink="">
      <xdr:nvSpPr>
        <xdr:cNvPr id="2326" name="AutoShape 136" descr="spacer gif1"/>
        <xdr:cNvSpPr>
          <a:spLocks noChangeAspect="1" noChangeArrowheads="1"/>
        </xdr:cNvSpPr>
      </xdr:nvSpPr>
      <xdr:spPr bwMode="auto">
        <a:xfrm>
          <a:off x="8353425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0</xdr:colOff>
      <xdr:row>120</xdr:row>
      <xdr:rowOff>0</xdr:rowOff>
    </xdr:from>
    <xdr:to>
      <xdr:col>3</xdr:col>
      <xdr:colOff>19050</xdr:colOff>
      <xdr:row>120</xdr:row>
      <xdr:rowOff>9525</xdr:rowOff>
    </xdr:to>
    <xdr:sp macro="" textlink="">
      <xdr:nvSpPr>
        <xdr:cNvPr id="2327" name="AutoShape 55" descr="spacer gif1"/>
        <xdr:cNvSpPr>
          <a:spLocks noChangeAspect="1" noChangeArrowheads="1"/>
        </xdr:cNvSpPr>
      </xdr:nvSpPr>
      <xdr:spPr bwMode="auto">
        <a:xfrm>
          <a:off x="422910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9525</xdr:colOff>
      <xdr:row>120</xdr:row>
      <xdr:rowOff>9525</xdr:rowOff>
    </xdr:to>
    <xdr:sp macro="" textlink="">
      <xdr:nvSpPr>
        <xdr:cNvPr id="2328" name="AutoShape 56" descr="spacer gif1"/>
        <xdr:cNvSpPr>
          <a:spLocks noChangeAspect="1" noChangeArrowheads="1"/>
        </xdr:cNvSpPr>
      </xdr:nvSpPr>
      <xdr:spPr bwMode="auto">
        <a:xfrm>
          <a:off x="4229100" y="581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19050</xdr:colOff>
      <xdr:row>120</xdr:row>
      <xdr:rowOff>9525</xdr:rowOff>
    </xdr:to>
    <xdr:sp macro="" textlink="">
      <xdr:nvSpPr>
        <xdr:cNvPr id="2329" name="AutoShape 57" descr="spacer gif1"/>
        <xdr:cNvSpPr>
          <a:spLocks noChangeAspect="1" noChangeArrowheads="1"/>
        </xdr:cNvSpPr>
      </xdr:nvSpPr>
      <xdr:spPr bwMode="auto">
        <a:xfrm>
          <a:off x="70675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19050</xdr:colOff>
      <xdr:row>120</xdr:row>
      <xdr:rowOff>9525</xdr:rowOff>
    </xdr:to>
    <xdr:sp macro="" textlink="">
      <xdr:nvSpPr>
        <xdr:cNvPr id="2330" name="AutoShape 58" descr="spacer gif1"/>
        <xdr:cNvSpPr>
          <a:spLocks noChangeAspect="1" noChangeArrowheads="1"/>
        </xdr:cNvSpPr>
      </xdr:nvSpPr>
      <xdr:spPr bwMode="auto">
        <a:xfrm>
          <a:off x="76771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19050</xdr:colOff>
      <xdr:row>120</xdr:row>
      <xdr:rowOff>9525</xdr:rowOff>
    </xdr:to>
    <xdr:sp macro="" textlink="">
      <xdr:nvSpPr>
        <xdr:cNvPr id="2331" name="AutoShape 91" descr="spacer gif1"/>
        <xdr:cNvSpPr>
          <a:spLocks noChangeAspect="1" noChangeArrowheads="1"/>
        </xdr:cNvSpPr>
      </xdr:nvSpPr>
      <xdr:spPr bwMode="auto">
        <a:xfrm>
          <a:off x="422910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9525</xdr:colOff>
      <xdr:row>120</xdr:row>
      <xdr:rowOff>9525</xdr:rowOff>
    </xdr:to>
    <xdr:sp macro="" textlink="">
      <xdr:nvSpPr>
        <xdr:cNvPr id="2332" name="AutoShape 92" descr="spacer gif1"/>
        <xdr:cNvSpPr>
          <a:spLocks noChangeAspect="1" noChangeArrowheads="1"/>
        </xdr:cNvSpPr>
      </xdr:nvSpPr>
      <xdr:spPr bwMode="auto">
        <a:xfrm>
          <a:off x="4229100" y="581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19050</xdr:colOff>
      <xdr:row>120</xdr:row>
      <xdr:rowOff>9525</xdr:rowOff>
    </xdr:to>
    <xdr:sp macro="" textlink="">
      <xdr:nvSpPr>
        <xdr:cNvPr id="2333" name="AutoShape 93" descr="spacer gif1"/>
        <xdr:cNvSpPr>
          <a:spLocks noChangeAspect="1" noChangeArrowheads="1"/>
        </xdr:cNvSpPr>
      </xdr:nvSpPr>
      <xdr:spPr bwMode="auto">
        <a:xfrm>
          <a:off x="70675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19050</xdr:colOff>
      <xdr:row>120</xdr:row>
      <xdr:rowOff>9525</xdr:rowOff>
    </xdr:to>
    <xdr:sp macro="" textlink="">
      <xdr:nvSpPr>
        <xdr:cNvPr id="2334" name="AutoShape 94" descr="spacer gif1"/>
        <xdr:cNvSpPr>
          <a:spLocks noChangeAspect="1" noChangeArrowheads="1"/>
        </xdr:cNvSpPr>
      </xdr:nvSpPr>
      <xdr:spPr bwMode="auto">
        <a:xfrm>
          <a:off x="76771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19050</xdr:colOff>
      <xdr:row>120</xdr:row>
      <xdr:rowOff>9525</xdr:rowOff>
    </xdr:to>
    <xdr:sp macro="" textlink="">
      <xdr:nvSpPr>
        <xdr:cNvPr id="2335" name="AutoShape 97" descr="spacer gif1"/>
        <xdr:cNvSpPr>
          <a:spLocks noChangeAspect="1" noChangeArrowheads="1"/>
        </xdr:cNvSpPr>
      </xdr:nvSpPr>
      <xdr:spPr bwMode="auto">
        <a:xfrm>
          <a:off x="422910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9525</xdr:colOff>
      <xdr:row>120</xdr:row>
      <xdr:rowOff>9525</xdr:rowOff>
    </xdr:to>
    <xdr:sp macro="" textlink="">
      <xdr:nvSpPr>
        <xdr:cNvPr id="2336" name="AutoShape 98" descr="spacer gif1"/>
        <xdr:cNvSpPr>
          <a:spLocks noChangeAspect="1" noChangeArrowheads="1"/>
        </xdr:cNvSpPr>
      </xdr:nvSpPr>
      <xdr:spPr bwMode="auto">
        <a:xfrm>
          <a:off x="4229100" y="581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19050</xdr:colOff>
      <xdr:row>120</xdr:row>
      <xdr:rowOff>9525</xdr:rowOff>
    </xdr:to>
    <xdr:sp macro="" textlink="">
      <xdr:nvSpPr>
        <xdr:cNvPr id="2337" name="AutoShape 99" descr="spacer gif1"/>
        <xdr:cNvSpPr>
          <a:spLocks noChangeAspect="1" noChangeArrowheads="1"/>
        </xdr:cNvSpPr>
      </xdr:nvSpPr>
      <xdr:spPr bwMode="auto">
        <a:xfrm>
          <a:off x="70675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19050</xdr:colOff>
      <xdr:row>120</xdr:row>
      <xdr:rowOff>9525</xdr:rowOff>
    </xdr:to>
    <xdr:sp macro="" textlink="">
      <xdr:nvSpPr>
        <xdr:cNvPr id="2338" name="AutoShape 100" descr="spacer gif1"/>
        <xdr:cNvSpPr>
          <a:spLocks noChangeAspect="1" noChangeArrowheads="1"/>
        </xdr:cNvSpPr>
      </xdr:nvSpPr>
      <xdr:spPr bwMode="auto">
        <a:xfrm>
          <a:off x="76771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19050</xdr:colOff>
      <xdr:row>120</xdr:row>
      <xdr:rowOff>9525</xdr:rowOff>
    </xdr:to>
    <xdr:sp macro="" textlink="">
      <xdr:nvSpPr>
        <xdr:cNvPr id="2339" name="AutoShape 103" descr="spacer gif1"/>
        <xdr:cNvSpPr>
          <a:spLocks noChangeAspect="1" noChangeArrowheads="1"/>
        </xdr:cNvSpPr>
      </xdr:nvSpPr>
      <xdr:spPr bwMode="auto">
        <a:xfrm>
          <a:off x="422910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9525</xdr:colOff>
      <xdr:row>120</xdr:row>
      <xdr:rowOff>9525</xdr:rowOff>
    </xdr:to>
    <xdr:sp macro="" textlink="">
      <xdr:nvSpPr>
        <xdr:cNvPr id="2340" name="AutoShape 104" descr="spacer gif1"/>
        <xdr:cNvSpPr>
          <a:spLocks noChangeAspect="1" noChangeArrowheads="1"/>
        </xdr:cNvSpPr>
      </xdr:nvSpPr>
      <xdr:spPr bwMode="auto">
        <a:xfrm>
          <a:off x="4229100" y="581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19050</xdr:colOff>
      <xdr:row>120</xdr:row>
      <xdr:rowOff>9525</xdr:rowOff>
    </xdr:to>
    <xdr:sp macro="" textlink="">
      <xdr:nvSpPr>
        <xdr:cNvPr id="2341" name="AutoShape 105" descr="spacer gif1"/>
        <xdr:cNvSpPr>
          <a:spLocks noChangeAspect="1" noChangeArrowheads="1"/>
        </xdr:cNvSpPr>
      </xdr:nvSpPr>
      <xdr:spPr bwMode="auto">
        <a:xfrm>
          <a:off x="70675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120</xdr:row>
      <xdr:rowOff>0</xdr:rowOff>
    </xdr:from>
    <xdr:to>
      <xdr:col>5</xdr:col>
      <xdr:colOff>19050</xdr:colOff>
      <xdr:row>120</xdr:row>
      <xdr:rowOff>9525</xdr:rowOff>
    </xdr:to>
    <xdr:sp macro="" textlink="">
      <xdr:nvSpPr>
        <xdr:cNvPr id="2342" name="AutoShape 106" descr="spacer gif1"/>
        <xdr:cNvSpPr>
          <a:spLocks noChangeAspect="1" noChangeArrowheads="1"/>
        </xdr:cNvSpPr>
      </xdr:nvSpPr>
      <xdr:spPr bwMode="auto">
        <a:xfrm>
          <a:off x="76771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19050</xdr:colOff>
      <xdr:row>120</xdr:row>
      <xdr:rowOff>9525</xdr:rowOff>
    </xdr:to>
    <xdr:sp macro="" textlink="">
      <xdr:nvSpPr>
        <xdr:cNvPr id="2343" name="AutoShape 109" descr="spacer gif1"/>
        <xdr:cNvSpPr>
          <a:spLocks noChangeAspect="1" noChangeArrowheads="1"/>
        </xdr:cNvSpPr>
      </xdr:nvSpPr>
      <xdr:spPr bwMode="auto">
        <a:xfrm>
          <a:off x="422910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9525</xdr:colOff>
      <xdr:row>120</xdr:row>
      <xdr:rowOff>9525</xdr:rowOff>
    </xdr:to>
    <xdr:sp macro="" textlink="">
      <xdr:nvSpPr>
        <xdr:cNvPr id="2344" name="AutoShape 110" descr="spacer gif1"/>
        <xdr:cNvSpPr>
          <a:spLocks noChangeAspect="1" noChangeArrowheads="1"/>
        </xdr:cNvSpPr>
      </xdr:nvSpPr>
      <xdr:spPr bwMode="auto">
        <a:xfrm>
          <a:off x="4229100" y="581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19050</xdr:colOff>
      <xdr:row>120</xdr:row>
      <xdr:rowOff>9525</xdr:rowOff>
    </xdr:to>
    <xdr:sp macro="" textlink="">
      <xdr:nvSpPr>
        <xdr:cNvPr id="2345" name="AutoShape 111" descr="spacer gif1"/>
        <xdr:cNvSpPr>
          <a:spLocks noChangeAspect="1" noChangeArrowheads="1"/>
        </xdr:cNvSpPr>
      </xdr:nvSpPr>
      <xdr:spPr bwMode="auto">
        <a:xfrm>
          <a:off x="70675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19050</xdr:colOff>
      <xdr:row>120</xdr:row>
      <xdr:rowOff>9525</xdr:rowOff>
    </xdr:to>
    <xdr:sp macro="" textlink="">
      <xdr:nvSpPr>
        <xdr:cNvPr id="2346" name="AutoShape 115" descr="spacer gif1"/>
        <xdr:cNvSpPr>
          <a:spLocks noChangeAspect="1" noChangeArrowheads="1"/>
        </xdr:cNvSpPr>
      </xdr:nvSpPr>
      <xdr:spPr bwMode="auto">
        <a:xfrm>
          <a:off x="422910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120</xdr:row>
      <xdr:rowOff>0</xdr:rowOff>
    </xdr:from>
    <xdr:to>
      <xdr:col>3</xdr:col>
      <xdr:colOff>9525</xdr:colOff>
      <xdr:row>120</xdr:row>
      <xdr:rowOff>9525</xdr:rowOff>
    </xdr:to>
    <xdr:sp macro="" textlink="">
      <xdr:nvSpPr>
        <xdr:cNvPr id="2347" name="AutoShape 116" descr="spacer gif1"/>
        <xdr:cNvSpPr>
          <a:spLocks noChangeAspect="1" noChangeArrowheads="1"/>
        </xdr:cNvSpPr>
      </xdr:nvSpPr>
      <xdr:spPr bwMode="auto">
        <a:xfrm>
          <a:off x="4229100" y="581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19050</xdr:colOff>
      <xdr:row>120</xdr:row>
      <xdr:rowOff>9525</xdr:rowOff>
    </xdr:to>
    <xdr:sp macro="" textlink="">
      <xdr:nvSpPr>
        <xdr:cNvPr id="2348" name="AutoShape 117" descr="spacer gif1"/>
        <xdr:cNvSpPr>
          <a:spLocks noChangeAspect="1" noChangeArrowheads="1"/>
        </xdr:cNvSpPr>
      </xdr:nvSpPr>
      <xdr:spPr bwMode="auto">
        <a:xfrm>
          <a:off x="70675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120</xdr:row>
      <xdr:rowOff>0</xdr:rowOff>
    </xdr:from>
    <xdr:ext cx="19050" cy="9525"/>
    <xdr:sp macro="" textlink="">
      <xdr:nvSpPr>
        <xdr:cNvPr id="2349" name="AutoShape 55" descr="spacer gif1"/>
        <xdr:cNvSpPr>
          <a:spLocks noChangeAspect="1" noChangeArrowheads="1"/>
        </xdr:cNvSpPr>
      </xdr:nvSpPr>
      <xdr:spPr bwMode="auto">
        <a:xfrm>
          <a:off x="422910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120</xdr:row>
      <xdr:rowOff>0</xdr:rowOff>
    </xdr:from>
    <xdr:ext cx="9525" cy="9525"/>
    <xdr:sp macro="" textlink="">
      <xdr:nvSpPr>
        <xdr:cNvPr id="2350" name="AutoShape 56" descr="spacer gif1"/>
        <xdr:cNvSpPr>
          <a:spLocks noChangeAspect="1" noChangeArrowheads="1"/>
        </xdr:cNvSpPr>
      </xdr:nvSpPr>
      <xdr:spPr bwMode="auto">
        <a:xfrm>
          <a:off x="7067550" y="581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19050" cy="9525"/>
    <xdr:sp macro="" textlink="">
      <xdr:nvSpPr>
        <xdr:cNvPr id="2351" name="AutoShape 57" descr="spacer gif1"/>
        <xdr:cNvSpPr>
          <a:spLocks noChangeAspect="1" noChangeArrowheads="1"/>
        </xdr:cNvSpPr>
      </xdr:nvSpPr>
      <xdr:spPr bwMode="auto">
        <a:xfrm>
          <a:off x="76771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120</xdr:row>
      <xdr:rowOff>0</xdr:rowOff>
    </xdr:from>
    <xdr:ext cx="19050" cy="9525"/>
    <xdr:sp macro="" textlink="">
      <xdr:nvSpPr>
        <xdr:cNvPr id="2352" name="AutoShape 58" descr="spacer gif1"/>
        <xdr:cNvSpPr>
          <a:spLocks noChangeAspect="1" noChangeArrowheads="1"/>
        </xdr:cNvSpPr>
      </xdr:nvSpPr>
      <xdr:spPr bwMode="auto">
        <a:xfrm>
          <a:off x="8353425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19050" cy="9525"/>
    <xdr:sp macro="" textlink="">
      <xdr:nvSpPr>
        <xdr:cNvPr id="2353" name="AutoShape 91" descr="spacer gif1"/>
        <xdr:cNvSpPr>
          <a:spLocks noChangeAspect="1" noChangeArrowheads="1"/>
        </xdr:cNvSpPr>
      </xdr:nvSpPr>
      <xdr:spPr bwMode="auto">
        <a:xfrm>
          <a:off x="422910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120</xdr:row>
      <xdr:rowOff>0</xdr:rowOff>
    </xdr:from>
    <xdr:ext cx="9525" cy="9525"/>
    <xdr:sp macro="" textlink="">
      <xdr:nvSpPr>
        <xdr:cNvPr id="2354" name="AutoShape 92" descr="spacer gif1"/>
        <xdr:cNvSpPr>
          <a:spLocks noChangeAspect="1" noChangeArrowheads="1"/>
        </xdr:cNvSpPr>
      </xdr:nvSpPr>
      <xdr:spPr bwMode="auto">
        <a:xfrm>
          <a:off x="7067550" y="581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19050" cy="9525"/>
    <xdr:sp macro="" textlink="">
      <xdr:nvSpPr>
        <xdr:cNvPr id="2355" name="AutoShape 93" descr="spacer gif1"/>
        <xdr:cNvSpPr>
          <a:spLocks noChangeAspect="1" noChangeArrowheads="1"/>
        </xdr:cNvSpPr>
      </xdr:nvSpPr>
      <xdr:spPr bwMode="auto">
        <a:xfrm>
          <a:off x="76771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120</xdr:row>
      <xdr:rowOff>0</xdr:rowOff>
    </xdr:from>
    <xdr:ext cx="19050" cy="9525"/>
    <xdr:sp macro="" textlink="">
      <xdr:nvSpPr>
        <xdr:cNvPr id="2356" name="AutoShape 94" descr="spacer gif1"/>
        <xdr:cNvSpPr>
          <a:spLocks noChangeAspect="1" noChangeArrowheads="1"/>
        </xdr:cNvSpPr>
      </xdr:nvSpPr>
      <xdr:spPr bwMode="auto">
        <a:xfrm>
          <a:off x="8353425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19050" cy="9525"/>
    <xdr:sp macro="" textlink="">
      <xdr:nvSpPr>
        <xdr:cNvPr id="2357" name="AutoShape 97" descr="spacer gif1"/>
        <xdr:cNvSpPr>
          <a:spLocks noChangeAspect="1" noChangeArrowheads="1"/>
        </xdr:cNvSpPr>
      </xdr:nvSpPr>
      <xdr:spPr bwMode="auto">
        <a:xfrm>
          <a:off x="422910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120</xdr:row>
      <xdr:rowOff>0</xdr:rowOff>
    </xdr:from>
    <xdr:ext cx="9525" cy="9525"/>
    <xdr:sp macro="" textlink="">
      <xdr:nvSpPr>
        <xdr:cNvPr id="2358" name="AutoShape 98" descr="spacer gif1"/>
        <xdr:cNvSpPr>
          <a:spLocks noChangeAspect="1" noChangeArrowheads="1"/>
        </xdr:cNvSpPr>
      </xdr:nvSpPr>
      <xdr:spPr bwMode="auto">
        <a:xfrm>
          <a:off x="7067550" y="581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19050" cy="9525"/>
    <xdr:sp macro="" textlink="">
      <xdr:nvSpPr>
        <xdr:cNvPr id="2359" name="AutoShape 99" descr="spacer gif1"/>
        <xdr:cNvSpPr>
          <a:spLocks noChangeAspect="1" noChangeArrowheads="1"/>
        </xdr:cNvSpPr>
      </xdr:nvSpPr>
      <xdr:spPr bwMode="auto">
        <a:xfrm>
          <a:off x="76771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120</xdr:row>
      <xdr:rowOff>0</xdr:rowOff>
    </xdr:from>
    <xdr:ext cx="19050" cy="9525"/>
    <xdr:sp macro="" textlink="">
      <xdr:nvSpPr>
        <xdr:cNvPr id="2360" name="AutoShape 100" descr="spacer gif1"/>
        <xdr:cNvSpPr>
          <a:spLocks noChangeAspect="1" noChangeArrowheads="1"/>
        </xdr:cNvSpPr>
      </xdr:nvSpPr>
      <xdr:spPr bwMode="auto">
        <a:xfrm>
          <a:off x="8353425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19050" cy="9525"/>
    <xdr:sp macro="" textlink="">
      <xdr:nvSpPr>
        <xdr:cNvPr id="2361" name="AutoShape 61" descr="spacer gif1"/>
        <xdr:cNvSpPr>
          <a:spLocks noChangeAspect="1" noChangeArrowheads="1"/>
        </xdr:cNvSpPr>
      </xdr:nvSpPr>
      <xdr:spPr bwMode="auto">
        <a:xfrm>
          <a:off x="422910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120</xdr:row>
      <xdr:rowOff>0</xdr:rowOff>
    </xdr:from>
    <xdr:ext cx="9525" cy="9525"/>
    <xdr:sp macro="" textlink="">
      <xdr:nvSpPr>
        <xdr:cNvPr id="2362" name="AutoShape 62" descr="spacer gif1"/>
        <xdr:cNvSpPr>
          <a:spLocks noChangeAspect="1" noChangeArrowheads="1"/>
        </xdr:cNvSpPr>
      </xdr:nvSpPr>
      <xdr:spPr bwMode="auto">
        <a:xfrm>
          <a:off x="7067550" y="581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19050" cy="9525"/>
    <xdr:sp macro="" textlink="">
      <xdr:nvSpPr>
        <xdr:cNvPr id="2363" name="AutoShape 63" descr="spacer gif1"/>
        <xdr:cNvSpPr>
          <a:spLocks noChangeAspect="1" noChangeArrowheads="1"/>
        </xdr:cNvSpPr>
      </xdr:nvSpPr>
      <xdr:spPr bwMode="auto">
        <a:xfrm>
          <a:off x="76771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120</xdr:row>
      <xdr:rowOff>0</xdr:rowOff>
    </xdr:from>
    <xdr:ext cx="19050" cy="9525"/>
    <xdr:sp macro="" textlink="">
      <xdr:nvSpPr>
        <xdr:cNvPr id="2364" name="AutoShape 64" descr="spacer gif1"/>
        <xdr:cNvSpPr>
          <a:spLocks noChangeAspect="1" noChangeArrowheads="1"/>
        </xdr:cNvSpPr>
      </xdr:nvSpPr>
      <xdr:spPr bwMode="auto">
        <a:xfrm>
          <a:off x="8353425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19050" cy="9525"/>
    <xdr:sp macro="" textlink="">
      <xdr:nvSpPr>
        <xdr:cNvPr id="2365" name="AutoShape 97" descr="spacer gif1"/>
        <xdr:cNvSpPr>
          <a:spLocks noChangeAspect="1" noChangeArrowheads="1"/>
        </xdr:cNvSpPr>
      </xdr:nvSpPr>
      <xdr:spPr bwMode="auto">
        <a:xfrm>
          <a:off x="422910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120</xdr:row>
      <xdr:rowOff>0</xdr:rowOff>
    </xdr:from>
    <xdr:ext cx="9525" cy="9525"/>
    <xdr:sp macro="" textlink="">
      <xdr:nvSpPr>
        <xdr:cNvPr id="2366" name="AutoShape 98" descr="spacer gif1"/>
        <xdr:cNvSpPr>
          <a:spLocks noChangeAspect="1" noChangeArrowheads="1"/>
        </xdr:cNvSpPr>
      </xdr:nvSpPr>
      <xdr:spPr bwMode="auto">
        <a:xfrm>
          <a:off x="7067550" y="581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19050" cy="9525"/>
    <xdr:sp macro="" textlink="">
      <xdr:nvSpPr>
        <xdr:cNvPr id="2367" name="AutoShape 99" descr="spacer gif1"/>
        <xdr:cNvSpPr>
          <a:spLocks noChangeAspect="1" noChangeArrowheads="1"/>
        </xdr:cNvSpPr>
      </xdr:nvSpPr>
      <xdr:spPr bwMode="auto">
        <a:xfrm>
          <a:off x="76771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120</xdr:row>
      <xdr:rowOff>0</xdr:rowOff>
    </xdr:from>
    <xdr:ext cx="19050" cy="9525"/>
    <xdr:sp macro="" textlink="">
      <xdr:nvSpPr>
        <xdr:cNvPr id="2368" name="AutoShape 100" descr="spacer gif1"/>
        <xdr:cNvSpPr>
          <a:spLocks noChangeAspect="1" noChangeArrowheads="1"/>
        </xdr:cNvSpPr>
      </xdr:nvSpPr>
      <xdr:spPr bwMode="auto">
        <a:xfrm>
          <a:off x="8353425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19050" cy="9525"/>
    <xdr:sp macro="" textlink="">
      <xdr:nvSpPr>
        <xdr:cNvPr id="2369" name="AutoShape 103" descr="spacer gif1"/>
        <xdr:cNvSpPr>
          <a:spLocks noChangeAspect="1" noChangeArrowheads="1"/>
        </xdr:cNvSpPr>
      </xdr:nvSpPr>
      <xdr:spPr bwMode="auto">
        <a:xfrm>
          <a:off x="422910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120</xdr:row>
      <xdr:rowOff>0</xdr:rowOff>
    </xdr:from>
    <xdr:ext cx="9525" cy="9525"/>
    <xdr:sp macro="" textlink="">
      <xdr:nvSpPr>
        <xdr:cNvPr id="2370" name="AutoShape 104" descr="spacer gif1"/>
        <xdr:cNvSpPr>
          <a:spLocks noChangeAspect="1" noChangeArrowheads="1"/>
        </xdr:cNvSpPr>
      </xdr:nvSpPr>
      <xdr:spPr bwMode="auto">
        <a:xfrm>
          <a:off x="7067550" y="581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19050" cy="9525"/>
    <xdr:sp macro="" textlink="">
      <xdr:nvSpPr>
        <xdr:cNvPr id="2371" name="AutoShape 105" descr="spacer gif1"/>
        <xdr:cNvSpPr>
          <a:spLocks noChangeAspect="1" noChangeArrowheads="1"/>
        </xdr:cNvSpPr>
      </xdr:nvSpPr>
      <xdr:spPr bwMode="auto">
        <a:xfrm>
          <a:off x="76771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120</xdr:row>
      <xdr:rowOff>0</xdr:rowOff>
    </xdr:from>
    <xdr:ext cx="19050" cy="9525"/>
    <xdr:sp macro="" textlink="">
      <xdr:nvSpPr>
        <xdr:cNvPr id="2372" name="AutoShape 106" descr="spacer gif1"/>
        <xdr:cNvSpPr>
          <a:spLocks noChangeAspect="1" noChangeArrowheads="1"/>
        </xdr:cNvSpPr>
      </xdr:nvSpPr>
      <xdr:spPr bwMode="auto">
        <a:xfrm>
          <a:off x="8353425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19050" cy="9525"/>
    <xdr:sp macro="" textlink="">
      <xdr:nvSpPr>
        <xdr:cNvPr id="2373" name="AutoShape 73" descr="spacer gif1"/>
        <xdr:cNvSpPr>
          <a:spLocks noChangeAspect="1" noChangeArrowheads="1"/>
        </xdr:cNvSpPr>
      </xdr:nvSpPr>
      <xdr:spPr bwMode="auto">
        <a:xfrm>
          <a:off x="422910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9525" cy="9525"/>
    <xdr:sp macro="" textlink="">
      <xdr:nvSpPr>
        <xdr:cNvPr id="2374" name="AutoShape 74" descr="spacer gif1"/>
        <xdr:cNvSpPr>
          <a:spLocks noChangeAspect="1" noChangeArrowheads="1"/>
        </xdr:cNvSpPr>
      </xdr:nvSpPr>
      <xdr:spPr bwMode="auto">
        <a:xfrm>
          <a:off x="4229100" y="581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120</xdr:row>
      <xdr:rowOff>0</xdr:rowOff>
    </xdr:from>
    <xdr:ext cx="19050" cy="9525"/>
    <xdr:sp macro="" textlink="">
      <xdr:nvSpPr>
        <xdr:cNvPr id="2375" name="AutoShape 75" descr="spacer gif1"/>
        <xdr:cNvSpPr>
          <a:spLocks noChangeAspect="1" noChangeArrowheads="1"/>
        </xdr:cNvSpPr>
      </xdr:nvSpPr>
      <xdr:spPr bwMode="auto">
        <a:xfrm>
          <a:off x="70675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19050" cy="9525"/>
    <xdr:sp macro="" textlink="">
      <xdr:nvSpPr>
        <xdr:cNvPr id="2376" name="AutoShape 76" descr="spacer gif1"/>
        <xdr:cNvSpPr>
          <a:spLocks noChangeAspect="1" noChangeArrowheads="1"/>
        </xdr:cNvSpPr>
      </xdr:nvSpPr>
      <xdr:spPr bwMode="auto">
        <a:xfrm>
          <a:off x="76771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19050" cy="9525"/>
    <xdr:sp macro="" textlink="">
      <xdr:nvSpPr>
        <xdr:cNvPr id="2377" name="AutoShape 73" descr="spacer gif1"/>
        <xdr:cNvSpPr>
          <a:spLocks noChangeAspect="1" noChangeArrowheads="1"/>
        </xdr:cNvSpPr>
      </xdr:nvSpPr>
      <xdr:spPr bwMode="auto">
        <a:xfrm>
          <a:off x="422910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120</xdr:row>
      <xdr:rowOff>0</xdr:rowOff>
    </xdr:from>
    <xdr:ext cx="9525" cy="9525"/>
    <xdr:sp macro="" textlink="">
      <xdr:nvSpPr>
        <xdr:cNvPr id="2378" name="AutoShape 74" descr="spacer gif1"/>
        <xdr:cNvSpPr>
          <a:spLocks noChangeAspect="1" noChangeArrowheads="1"/>
        </xdr:cNvSpPr>
      </xdr:nvSpPr>
      <xdr:spPr bwMode="auto">
        <a:xfrm>
          <a:off x="7067550" y="581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19050" cy="9525"/>
    <xdr:sp macro="" textlink="">
      <xdr:nvSpPr>
        <xdr:cNvPr id="2379" name="AutoShape 75" descr="spacer gif1"/>
        <xdr:cNvSpPr>
          <a:spLocks noChangeAspect="1" noChangeArrowheads="1"/>
        </xdr:cNvSpPr>
      </xdr:nvSpPr>
      <xdr:spPr bwMode="auto">
        <a:xfrm>
          <a:off x="76771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120</xdr:row>
      <xdr:rowOff>0</xdr:rowOff>
    </xdr:from>
    <xdr:ext cx="19050" cy="9525"/>
    <xdr:sp macro="" textlink="">
      <xdr:nvSpPr>
        <xdr:cNvPr id="2380" name="AutoShape 76" descr="spacer gif1"/>
        <xdr:cNvSpPr>
          <a:spLocks noChangeAspect="1" noChangeArrowheads="1"/>
        </xdr:cNvSpPr>
      </xdr:nvSpPr>
      <xdr:spPr bwMode="auto">
        <a:xfrm>
          <a:off x="8353425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120</xdr:row>
      <xdr:rowOff>0</xdr:rowOff>
    </xdr:from>
    <xdr:ext cx="19050" cy="9525"/>
    <xdr:sp macro="" textlink="">
      <xdr:nvSpPr>
        <xdr:cNvPr id="2381" name="AutoShape 79" descr="spacer gif1"/>
        <xdr:cNvSpPr>
          <a:spLocks noChangeAspect="1" noChangeArrowheads="1"/>
        </xdr:cNvSpPr>
      </xdr:nvSpPr>
      <xdr:spPr bwMode="auto">
        <a:xfrm>
          <a:off x="422910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120</xdr:row>
      <xdr:rowOff>0</xdr:rowOff>
    </xdr:from>
    <xdr:ext cx="9525" cy="9525"/>
    <xdr:sp macro="" textlink="">
      <xdr:nvSpPr>
        <xdr:cNvPr id="2382" name="AutoShape 80" descr="spacer gif1"/>
        <xdr:cNvSpPr>
          <a:spLocks noChangeAspect="1" noChangeArrowheads="1"/>
        </xdr:cNvSpPr>
      </xdr:nvSpPr>
      <xdr:spPr bwMode="auto">
        <a:xfrm>
          <a:off x="7067550" y="581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120</xdr:row>
      <xdr:rowOff>0</xdr:rowOff>
    </xdr:from>
    <xdr:ext cx="19050" cy="9525"/>
    <xdr:sp macro="" textlink="">
      <xdr:nvSpPr>
        <xdr:cNvPr id="2383" name="AutoShape 81" descr="spacer gif1"/>
        <xdr:cNvSpPr>
          <a:spLocks noChangeAspect="1" noChangeArrowheads="1"/>
        </xdr:cNvSpPr>
      </xdr:nvSpPr>
      <xdr:spPr bwMode="auto">
        <a:xfrm>
          <a:off x="7677150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120</xdr:row>
      <xdr:rowOff>0</xdr:rowOff>
    </xdr:from>
    <xdr:ext cx="19050" cy="9525"/>
    <xdr:sp macro="" textlink="">
      <xdr:nvSpPr>
        <xdr:cNvPr id="2384" name="AutoShape 82" descr="spacer gif1"/>
        <xdr:cNvSpPr>
          <a:spLocks noChangeAspect="1" noChangeArrowheads="1"/>
        </xdr:cNvSpPr>
      </xdr:nvSpPr>
      <xdr:spPr bwMode="auto">
        <a:xfrm>
          <a:off x="8353425" y="581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124</xdr:row>
      <xdr:rowOff>0</xdr:rowOff>
    </xdr:from>
    <xdr:to>
      <xdr:col>2</xdr:col>
      <xdr:colOff>19050</xdr:colOff>
      <xdr:row>124</xdr:row>
      <xdr:rowOff>9525</xdr:rowOff>
    </xdr:to>
    <xdr:sp macro="" textlink="">
      <xdr:nvSpPr>
        <xdr:cNvPr id="2385" name="AutoShape 73" descr="spacer gif1"/>
        <xdr:cNvSpPr>
          <a:spLocks noChangeAspect="1" noChangeArrowheads="1"/>
        </xdr:cNvSpPr>
      </xdr:nvSpPr>
      <xdr:spPr bwMode="auto">
        <a:xfrm>
          <a:off x="211455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124</xdr:row>
      <xdr:rowOff>0</xdr:rowOff>
    </xdr:from>
    <xdr:to>
      <xdr:col>2</xdr:col>
      <xdr:colOff>9525</xdr:colOff>
      <xdr:row>124</xdr:row>
      <xdr:rowOff>9525</xdr:rowOff>
    </xdr:to>
    <xdr:sp macro="" textlink="">
      <xdr:nvSpPr>
        <xdr:cNvPr id="2386" name="AutoShape 74" descr="spacer gif1"/>
        <xdr:cNvSpPr>
          <a:spLocks noChangeAspect="1" noChangeArrowheads="1"/>
        </xdr:cNvSpPr>
      </xdr:nvSpPr>
      <xdr:spPr bwMode="auto">
        <a:xfrm>
          <a:off x="2114550" y="772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19050</xdr:colOff>
      <xdr:row>124</xdr:row>
      <xdr:rowOff>9525</xdr:rowOff>
    </xdr:to>
    <xdr:sp macro="" textlink="">
      <xdr:nvSpPr>
        <xdr:cNvPr id="2387" name="AutoShape 75" descr="spacer gif1"/>
        <xdr:cNvSpPr>
          <a:spLocks noChangeAspect="1" noChangeArrowheads="1"/>
        </xdr:cNvSpPr>
      </xdr:nvSpPr>
      <xdr:spPr bwMode="auto">
        <a:xfrm>
          <a:off x="422910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19050</xdr:colOff>
      <xdr:row>124</xdr:row>
      <xdr:rowOff>9525</xdr:rowOff>
    </xdr:to>
    <xdr:sp macro="" textlink="">
      <xdr:nvSpPr>
        <xdr:cNvPr id="2388" name="AutoShape 76" descr="spacer gif1"/>
        <xdr:cNvSpPr>
          <a:spLocks noChangeAspect="1" noChangeArrowheads="1"/>
        </xdr:cNvSpPr>
      </xdr:nvSpPr>
      <xdr:spPr bwMode="auto">
        <a:xfrm>
          <a:off x="706755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124</xdr:row>
      <xdr:rowOff>0</xdr:rowOff>
    </xdr:from>
    <xdr:to>
      <xdr:col>2</xdr:col>
      <xdr:colOff>19050</xdr:colOff>
      <xdr:row>124</xdr:row>
      <xdr:rowOff>9525</xdr:rowOff>
    </xdr:to>
    <xdr:sp macro="" textlink="">
      <xdr:nvSpPr>
        <xdr:cNvPr id="2389" name="AutoShape 79" descr="spacer gif1"/>
        <xdr:cNvSpPr>
          <a:spLocks noChangeAspect="1" noChangeArrowheads="1"/>
        </xdr:cNvSpPr>
      </xdr:nvSpPr>
      <xdr:spPr bwMode="auto">
        <a:xfrm>
          <a:off x="211455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124</xdr:row>
      <xdr:rowOff>0</xdr:rowOff>
    </xdr:from>
    <xdr:to>
      <xdr:col>2</xdr:col>
      <xdr:colOff>9525</xdr:colOff>
      <xdr:row>124</xdr:row>
      <xdr:rowOff>9525</xdr:rowOff>
    </xdr:to>
    <xdr:sp macro="" textlink="">
      <xdr:nvSpPr>
        <xdr:cNvPr id="2390" name="AutoShape 80" descr="spacer gif1"/>
        <xdr:cNvSpPr>
          <a:spLocks noChangeAspect="1" noChangeArrowheads="1"/>
        </xdr:cNvSpPr>
      </xdr:nvSpPr>
      <xdr:spPr bwMode="auto">
        <a:xfrm>
          <a:off x="2114550" y="772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124</xdr:row>
      <xdr:rowOff>0</xdr:rowOff>
    </xdr:from>
    <xdr:to>
      <xdr:col>3</xdr:col>
      <xdr:colOff>19050</xdr:colOff>
      <xdr:row>124</xdr:row>
      <xdr:rowOff>9525</xdr:rowOff>
    </xdr:to>
    <xdr:sp macro="" textlink="">
      <xdr:nvSpPr>
        <xdr:cNvPr id="2391" name="AutoShape 81" descr="spacer gif1"/>
        <xdr:cNvSpPr>
          <a:spLocks noChangeAspect="1" noChangeArrowheads="1"/>
        </xdr:cNvSpPr>
      </xdr:nvSpPr>
      <xdr:spPr bwMode="auto">
        <a:xfrm>
          <a:off x="422910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124</xdr:row>
      <xdr:rowOff>0</xdr:rowOff>
    </xdr:from>
    <xdr:to>
      <xdr:col>4</xdr:col>
      <xdr:colOff>19050</xdr:colOff>
      <xdr:row>124</xdr:row>
      <xdr:rowOff>9525</xdr:rowOff>
    </xdr:to>
    <xdr:sp macro="" textlink="">
      <xdr:nvSpPr>
        <xdr:cNvPr id="2392" name="AutoShape 82" descr="spacer gif1"/>
        <xdr:cNvSpPr>
          <a:spLocks noChangeAspect="1" noChangeArrowheads="1"/>
        </xdr:cNvSpPr>
      </xdr:nvSpPr>
      <xdr:spPr bwMode="auto">
        <a:xfrm>
          <a:off x="706755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124</xdr:row>
      <xdr:rowOff>0</xdr:rowOff>
    </xdr:from>
    <xdr:ext cx="19050" cy="9525"/>
    <xdr:sp macro="" textlink="">
      <xdr:nvSpPr>
        <xdr:cNvPr id="2393" name="AutoShape 73" descr="spacer gif1"/>
        <xdr:cNvSpPr>
          <a:spLocks noChangeAspect="1" noChangeArrowheads="1"/>
        </xdr:cNvSpPr>
      </xdr:nvSpPr>
      <xdr:spPr bwMode="auto">
        <a:xfrm>
          <a:off x="211455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9525" cy="9525"/>
    <xdr:sp macro="" textlink="">
      <xdr:nvSpPr>
        <xdr:cNvPr id="2394" name="AutoShape 74" descr="spacer gif1"/>
        <xdr:cNvSpPr>
          <a:spLocks noChangeAspect="1" noChangeArrowheads="1"/>
        </xdr:cNvSpPr>
      </xdr:nvSpPr>
      <xdr:spPr bwMode="auto">
        <a:xfrm>
          <a:off x="4229100" y="772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124</xdr:row>
      <xdr:rowOff>0</xdr:rowOff>
    </xdr:from>
    <xdr:ext cx="19050" cy="9525"/>
    <xdr:sp macro="" textlink="">
      <xdr:nvSpPr>
        <xdr:cNvPr id="2395" name="AutoShape 75" descr="spacer gif1"/>
        <xdr:cNvSpPr>
          <a:spLocks noChangeAspect="1" noChangeArrowheads="1"/>
        </xdr:cNvSpPr>
      </xdr:nvSpPr>
      <xdr:spPr bwMode="auto">
        <a:xfrm>
          <a:off x="706755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19050" cy="9525"/>
    <xdr:sp macro="" textlink="">
      <xdr:nvSpPr>
        <xdr:cNvPr id="2396" name="AutoShape 76" descr="spacer gif1"/>
        <xdr:cNvSpPr>
          <a:spLocks noChangeAspect="1" noChangeArrowheads="1"/>
        </xdr:cNvSpPr>
      </xdr:nvSpPr>
      <xdr:spPr bwMode="auto">
        <a:xfrm>
          <a:off x="767715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124</xdr:row>
      <xdr:rowOff>0</xdr:rowOff>
    </xdr:from>
    <xdr:ext cx="19050" cy="9525"/>
    <xdr:sp macro="" textlink="">
      <xdr:nvSpPr>
        <xdr:cNvPr id="2397" name="AutoShape 79" descr="spacer gif1"/>
        <xdr:cNvSpPr>
          <a:spLocks noChangeAspect="1" noChangeArrowheads="1"/>
        </xdr:cNvSpPr>
      </xdr:nvSpPr>
      <xdr:spPr bwMode="auto">
        <a:xfrm>
          <a:off x="211455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9525" cy="9525"/>
    <xdr:sp macro="" textlink="">
      <xdr:nvSpPr>
        <xdr:cNvPr id="2398" name="AutoShape 80" descr="spacer gif1"/>
        <xdr:cNvSpPr>
          <a:spLocks noChangeAspect="1" noChangeArrowheads="1"/>
        </xdr:cNvSpPr>
      </xdr:nvSpPr>
      <xdr:spPr bwMode="auto">
        <a:xfrm>
          <a:off x="4229100" y="772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124</xdr:row>
      <xdr:rowOff>0</xdr:rowOff>
    </xdr:from>
    <xdr:ext cx="19050" cy="9525"/>
    <xdr:sp macro="" textlink="">
      <xdr:nvSpPr>
        <xdr:cNvPr id="2399" name="AutoShape 81" descr="spacer gif1"/>
        <xdr:cNvSpPr>
          <a:spLocks noChangeAspect="1" noChangeArrowheads="1"/>
        </xdr:cNvSpPr>
      </xdr:nvSpPr>
      <xdr:spPr bwMode="auto">
        <a:xfrm>
          <a:off x="706755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19050" cy="9525"/>
    <xdr:sp macro="" textlink="">
      <xdr:nvSpPr>
        <xdr:cNvPr id="2400" name="AutoShape 82" descr="spacer gif1"/>
        <xdr:cNvSpPr>
          <a:spLocks noChangeAspect="1" noChangeArrowheads="1"/>
        </xdr:cNvSpPr>
      </xdr:nvSpPr>
      <xdr:spPr bwMode="auto">
        <a:xfrm>
          <a:off x="767715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124</xdr:row>
      <xdr:rowOff>0</xdr:rowOff>
    </xdr:from>
    <xdr:ext cx="19050" cy="9525"/>
    <xdr:sp macro="" textlink="">
      <xdr:nvSpPr>
        <xdr:cNvPr id="2401" name="AutoShape 79" descr="spacer gif1"/>
        <xdr:cNvSpPr>
          <a:spLocks noChangeAspect="1" noChangeArrowheads="1"/>
        </xdr:cNvSpPr>
      </xdr:nvSpPr>
      <xdr:spPr bwMode="auto">
        <a:xfrm>
          <a:off x="211455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9525" cy="9525"/>
    <xdr:sp macro="" textlink="">
      <xdr:nvSpPr>
        <xdr:cNvPr id="2402" name="AutoShape 80" descr="spacer gif1"/>
        <xdr:cNvSpPr>
          <a:spLocks noChangeAspect="1" noChangeArrowheads="1"/>
        </xdr:cNvSpPr>
      </xdr:nvSpPr>
      <xdr:spPr bwMode="auto">
        <a:xfrm>
          <a:off x="4229100" y="772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124</xdr:row>
      <xdr:rowOff>0</xdr:rowOff>
    </xdr:from>
    <xdr:ext cx="19050" cy="9525"/>
    <xdr:sp macro="" textlink="">
      <xdr:nvSpPr>
        <xdr:cNvPr id="2403" name="AutoShape 81" descr="spacer gif1"/>
        <xdr:cNvSpPr>
          <a:spLocks noChangeAspect="1" noChangeArrowheads="1"/>
        </xdr:cNvSpPr>
      </xdr:nvSpPr>
      <xdr:spPr bwMode="auto">
        <a:xfrm>
          <a:off x="706755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19050" cy="9525"/>
    <xdr:sp macro="" textlink="">
      <xdr:nvSpPr>
        <xdr:cNvPr id="2404" name="AutoShape 82" descr="spacer gif1"/>
        <xdr:cNvSpPr>
          <a:spLocks noChangeAspect="1" noChangeArrowheads="1"/>
        </xdr:cNvSpPr>
      </xdr:nvSpPr>
      <xdr:spPr bwMode="auto">
        <a:xfrm>
          <a:off x="767715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124</xdr:row>
      <xdr:rowOff>0</xdr:rowOff>
    </xdr:from>
    <xdr:ext cx="19050" cy="9525"/>
    <xdr:sp macro="" textlink="">
      <xdr:nvSpPr>
        <xdr:cNvPr id="2405" name="AutoShape 85" descr="spacer gif1"/>
        <xdr:cNvSpPr>
          <a:spLocks noChangeAspect="1" noChangeArrowheads="1"/>
        </xdr:cNvSpPr>
      </xdr:nvSpPr>
      <xdr:spPr bwMode="auto">
        <a:xfrm>
          <a:off x="211455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124</xdr:row>
      <xdr:rowOff>0</xdr:rowOff>
    </xdr:from>
    <xdr:ext cx="9525" cy="9525"/>
    <xdr:sp macro="" textlink="">
      <xdr:nvSpPr>
        <xdr:cNvPr id="2406" name="AutoShape 86" descr="spacer gif1"/>
        <xdr:cNvSpPr>
          <a:spLocks noChangeAspect="1" noChangeArrowheads="1"/>
        </xdr:cNvSpPr>
      </xdr:nvSpPr>
      <xdr:spPr bwMode="auto">
        <a:xfrm>
          <a:off x="4229100" y="772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124</xdr:row>
      <xdr:rowOff>0</xdr:rowOff>
    </xdr:from>
    <xdr:ext cx="19050" cy="9525"/>
    <xdr:sp macro="" textlink="">
      <xdr:nvSpPr>
        <xdr:cNvPr id="2407" name="AutoShape 87" descr="spacer gif1"/>
        <xdr:cNvSpPr>
          <a:spLocks noChangeAspect="1" noChangeArrowheads="1"/>
        </xdr:cNvSpPr>
      </xdr:nvSpPr>
      <xdr:spPr bwMode="auto">
        <a:xfrm>
          <a:off x="706755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124</xdr:row>
      <xdr:rowOff>0</xdr:rowOff>
    </xdr:from>
    <xdr:ext cx="19050" cy="9525"/>
    <xdr:sp macro="" textlink="">
      <xdr:nvSpPr>
        <xdr:cNvPr id="2408" name="AutoShape 88" descr="spacer gif1"/>
        <xdr:cNvSpPr>
          <a:spLocks noChangeAspect="1" noChangeArrowheads="1"/>
        </xdr:cNvSpPr>
      </xdr:nvSpPr>
      <xdr:spPr bwMode="auto">
        <a:xfrm>
          <a:off x="7677150" y="772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sp macro="" textlink="">
      <xdr:nvSpPr>
        <xdr:cNvPr id="2" name="AutoShape 1" descr="spacer gif1"/>
        <xdr:cNvSpPr>
          <a:spLocks noChangeAspect="1" noChangeArrowheads="1"/>
        </xdr:cNvSpPr>
      </xdr:nvSpPr>
      <xdr:spPr bwMode="auto">
        <a:xfrm>
          <a:off x="3200400" y="571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9525</xdr:colOff>
      <xdr:row>2</xdr:row>
      <xdr:rowOff>9525</xdr:rowOff>
    </xdr:to>
    <xdr:sp macro="" textlink="">
      <xdr:nvSpPr>
        <xdr:cNvPr id="3" name="AutoShape 2" descr="spacer gif1"/>
        <xdr:cNvSpPr>
          <a:spLocks noChangeAspect="1" noChangeArrowheads="1"/>
        </xdr:cNvSpPr>
      </xdr:nvSpPr>
      <xdr:spPr bwMode="auto">
        <a:xfrm>
          <a:off x="6048375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19050</xdr:colOff>
      <xdr:row>2</xdr:row>
      <xdr:rowOff>9525</xdr:rowOff>
    </xdr:to>
    <xdr:sp macro="" textlink="">
      <xdr:nvSpPr>
        <xdr:cNvPr id="4" name="AutoShape 3" descr="spacer gif1"/>
        <xdr:cNvSpPr>
          <a:spLocks noChangeAspect="1" noChangeArrowheads="1"/>
        </xdr:cNvSpPr>
      </xdr:nvSpPr>
      <xdr:spPr bwMode="auto">
        <a:xfrm>
          <a:off x="6657975" y="571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19050</xdr:colOff>
      <xdr:row>2</xdr:row>
      <xdr:rowOff>9525</xdr:rowOff>
    </xdr:to>
    <xdr:sp macro="" textlink="">
      <xdr:nvSpPr>
        <xdr:cNvPr id="5" name="AutoShape 4" descr="spacer gif1"/>
        <xdr:cNvSpPr>
          <a:spLocks noChangeAspect="1" noChangeArrowheads="1"/>
        </xdr:cNvSpPr>
      </xdr:nvSpPr>
      <xdr:spPr bwMode="auto">
        <a:xfrm>
          <a:off x="7267575" y="571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19050</xdr:colOff>
      <xdr:row>3</xdr:row>
      <xdr:rowOff>9525</xdr:rowOff>
    </xdr:to>
    <xdr:sp macro="" textlink="">
      <xdr:nvSpPr>
        <xdr:cNvPr id="6" name="AutoShape 7" descr="spacer gif1"/>
        <xdr:cNvSpPr>
          <a:spLocks noChangeAspect="1" noChangeArrowheads="1"/>
        </xdr:cNvSpPr>
      </xdr:nvSpPr>
      <xdr:spPr bwMode="auto">
        <a:xfrm>
          <a:off x="3200400" y="762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9525</xdr:colOff>
      <xdr:row>3</xdr:row>
      <xdr:rowOff>9525</xdr:rowOff>
    </xdr:to>
    <xdr:sp macro="" textlink="">
      <xdr:nvSpPr>
        <xdr:cNvPr id="7" name="AutoShape 8" descr="spacer gif1"/>
        <xdr:cNvSpPr>
          <a:spLocks noChangeAspect="1" noChangeArrowheads="1"/>
        </xdr:cNvSpPr>
      </xdr:nvSpPr>
      <xdr:spPr bwMode="auto">
        <a:xfrm>
          <a:off x="6048375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19050</xdr:colOff>
      <xdr:row>3</xdr:row>
      <xdr:rowOff>9525</xdr:rowOff>
    </xdr:to>
    <xdr:sp macro="" textlink="">
      <xdr:nvSpPr>
        <xdr:cNvPr id="8" name="AutoShape 9" descr="spacer gif1"/>
        <xdr:cNvSpPr>
          <a:spLocks noChangeAspect="1" noChangeArrowheads="1"/>
        </xdr:cNvSpPr>
      </xdr:nvSpPr>
      <xdr:spPr bwMode="auto">
        <a:xfrm>
          <a:off x="6657975" y="762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19050</xdr:colOff>
      <xdr:row>3</xdr:row>
      <xdr:rowOff>9525</xdr:rowOff>
    </xdr:to>
    <xdr:sp macro="" textlink="">
      <xdr:nvSpPr>
        <xdr:cNvPr id="9" name="AutoShape 10" descr="spacer gif1"/>
        <xdr:cNvSpPr>
          <a:spLocks noChangeAspect="1" noChangeArrowheads="1"/>
        </xdr:cNvSpPr>
      </xdr:nvSpPr>
      <xdr:spPr bwMode="auto">
        <a:xfrm>
          <a:off x="7267575" y="762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19050</xdr:colOff>
      <xdr:row>4</xdr:row>
      <xdr:rowOff>9525</xdr:rowOff>
    </xdr:to>
    <xdr:sp macro="" textlink="">
      <xdr:nvSpPr>
        <xdr:cNvPr id="10" name="AutoShape 13" descr="spacer gif1"/>
        <xdr:cNvSpPr>
          <a:spLocks noChangeAspect="1" noChangeArrowheads="1"/>
        </xdr:cNvSpPr>
      </xdr:nvSpPr>
      <xdr:spPr bwMode="auto">
        <a:xfrm>
          <a:off x="3200400" y="952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sp macro="" textlink="">
      <xdr:nvSpPr>
        <xdr:cNvPr id="11" name="AutoShape 14" descr="spacer gif1"/>
        <xdr:cNvSpPr>
          <a:spLocks noChangeAspect="1" noChangeArrowheads="1"/>
        </xdr:cNvSpPr>
      </xdr:nvSpPr>
      <xdr:spPr bwMode="auto">
        <a:xfrm>
          <a:off x="6048375" y="952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19050</xdr:colOff>
      <xdr:row>4</xdr:row>
      <xdr:rowOff>9525</xdr:rowOff>
    </xdr:to>
    <xdr:sp macro="" textlink="">
      <xdr:nvSpPr>
        <xdr:cNvPr id="12" name="AutoShape 15" descr="spacer gif1"/>
        <xdr:cNvSpPr>
          <a:spLocks noChangeAspect="1" noChangeArrowheads="1"/>
        </xdr:cNvSpPr>
      </xdr:nvSpPr>
      <xdr:spPr bwMode="auto">
        <a:xfrm>
          <a:off x="6657975" y="952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19050</xdr:colOff>
      <xdr:row>4</xdr:row>
      <xdr:rowOff>9525</xdr:rowOff>
    </xdr:to>
    <xdr:sp macro="" textlink="">
      <xdr:nvSpPr>
        <xdr:cNvPr id="13" name="AutoShape 16" descr="spacer gif1"/>
        <xdr:cNvSpPr>
          <a:spLocks noChangeAspect="1" noChangeArrowheads="1"/>
        </xdr:cNvSpPr>
      </xdr:nvSpPr>
      <xdr:spPr bwMode="auto">
        <a:xfrm>
          <a:off x="7267575" y="952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19050</xdr:colOff>
      <xdr:row>5</xdr:row>
      <xdr:rowOff>9525</xdr:rowOff>
    </xdr:to>
    <xdr:sp macro="" textlink="">
      <xdr:nvSpPr>
        <xdr:cNvPr id="14" name="AutoShape 19" descr="spacer gif1"/>
        <xdr:cNvSpPr>
          <a:spLocks noChangeAspect="1" noChangeArrowheads="1"/>
        </xdr:cNvSpPr>
      </xdr:nvSpPr>
      <xdr:spPr bwMode="auto">
        <a:xfrm>
          <a:off x="3200400" y="1143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9525</xdr:colOff>
      <xdr:row>5</xdr:row>
      <xdr:rowOff>9525</xdr:rowOff>
    </xdr:to>
    <xdr:sp macro="" textlink="">
      <xdr:nvSpPr>
        <xdr:cNvPr id="15" name="AutoShape 20" descr="spacer gif1"/>
        <xdr:cNvSpPr>
          <a:spLocks noChangeAspect="1" noChangeArrowheads="1"/>
        </xdr:cNvSpPr>
      </xdr:nvSpPr>
      <xdr:spPr bwMode="auto">
        <a:xfrm>
          <a:off x="6048375" y="1143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19050</xdr:colOff>
      <xdr:row>5</xdr:row>
      <xdr:rowOff>9525</xdr:rowOff>
    </xdr:to>
    <xdr:sp macro="" textlink="">
      <xdr:nvSpPr>
        <xdr:cNvPr id="16" name="AutoShape 21" descr="spacer gif1"/>
        <xdr:cNvSpPr>
          <a:spLocks noChangeAspect="1" noChangeArrowheads="1"/>
        </xdr:cNvSpPr>
      </xdr:nvSpPr>
      <xdr:spPr bwMode="auto">
        <a:xfrm>
          <a:off x="6657975" y="1143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19050</xdr:colOff>
      <xdr:row>5</xdr:row>
      <xdr:rowOff>9525</xdr:rowOff>
    </xdr:to>
    <xdr:sp macro="" textlink="">
      <xdr:nvSpPr>
        <xdr:cNvPr id="17" name="AutoShape 22" descr="spacer gif1"/>
        <xdr:cNvSpPr>
          <a:spLocks noChangeAspect="1" noChangeArrowheads="1"/>
        </xdr:cNvSpPr>
      </xdr:nvSpPr>
      <xdr:spPr bwMode="auto">
        <a:xfrm>
          <a:off x="7267575" y="1143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19050</xdr:colOff>
      <xdr:row>6</xdr:row>
      <xdr:rowOff>9525</xdr:rowOff>
    </xdr:to>
    <xdr:sp macro="" textlink="">
      <xdr:nvSpPr>
        <xdr:cNvPr id="18" name="AutoShape 25" descr="spacer gif1"/>
        <xdr:cNvSpPr>
          <a:spLocks noChangeAspect="1" noChangeArrowheads="1"/>
        </xdr:cNvSpPr>
      </xdr:nvSpPr>
      <xdr:spPr bwMode="auto">
        <a:xfrm>
          <a:off x="3200400" y="1333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9525</xdr:colOff>
      <xdr:row>6</xdr:row>
      <xdr:rowOff>9525</xdr:rowOff>
    </xdr:to>
    <xdr:sp macro="" textlink="">
      <xdr:nvSpPr>
        <xdr:cNvPr id="19" name="AutoShape 26" descr="spacer gif1"/>
        <xdr:cNvSpPr>
          <a:spLocks noChangeAspect="1" noChangeArrowheads="1"/>
        </xdr:cNvSpPr>
      </xdr:nvSpPr>
      <xdr:spPr bwMode="auto">
        <a:xfrm>
          <a:off x="6048375" y="1333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19050</xdr:colOff>
      <xdr:row>6</xdr:row>
      <xdr:rowOff>9525</xdr:rowOff>
    </xdr:to>
    <xdr:sp macro="" textlink="">
      <xdr:nvSpPr>
        <xdr:cNvPr id="20" name="AutoShape 27" descr="spacer gif1"/>
        <xdr:cNvSpPr>
          <a:spLocks noChangeAspect="1" noChangeArrowheads="1"/>
        </xdr:cNvSpPr>
      </xdr:nvSpPr>
      <xdr:spPr bwMode="auto">
        <a:xfrm>
          <a:off x="6657975" y="1333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19050</xdr:colOff>
      <xdr:row>6</xdr:row>
      <xdr:rowOff>9525</xdr:rowOff>
    </xdr:to>
    <xdr:sp macro="" textlink="">
      <xdr:nvSpPr>
        <xdr:cNvPr id="21" name="AutoShape 28" descr="spacer gif1"/>
        <xdr:cNvSpPr>
          <a:spLocks noChangeAspect="1" noChangeArrowheads="1"/>
        </xdr:cNvSpPr>
      </xdr:nvSpPr>
      <xdr:spPr bwMode="auto">
        <a:xfrm>
          <a:off x="7267575" y="1333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19050</xdr:colOff>
      <xdr:row>7</xdr:row>
      <xdr:rowOff>9525</xdr:rowOff>
    </xdr:to>
    <xdr:sp macro="" textlink="">
      <xdr:nvSpPr>
        <xdr:cNvPr id="22" name="AutoShape 31" descr="spacer gif1"/>
        <xdr:cNvSpPr>
          <a:spLocks noChangeAspect="1" noChangeArrowheads="1"/>
        </xdr:cNvSpPr>
      </xdr:nvSpPr>
      <xdr:spPr bwMode="auto">
        <a:xfrm>
          <a:off x="3200400" y="1524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9525</xdr:colOff>
      <xdr:row>7</xdr:row>
      <xdr:rowOff>9525</xdr:rowOff>
    </xdr:to>
    <xdr:sp macro="" textlink="">
      <xdr:nvSpPr>
        <xdr:cNvPr id="23" name="AutoShape 32" descr="spacer gif1"/>
        <xdr:cNvSpPr>
          <a:spLocks noChangeAspect="1" noChangeArrowheads="1"/>
        </xdr:cNvSpPr>
      </xdr:nvSpPr>
      <xdr:spPr bwMode="auto">
        <a:xfrm>
          <a:off x="6048375" y="1524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19050</xdr:colOff>
      <xdr:row>7</xdr:row>
      <xdr:rowOff>9525</xdr:rowOff>
    </xdr:to>
    <xdr:sp macro="" textlink="">
      <xdr:nvSpPr>
        <xdr:cNvPr id="24" name="AutoShape 33" descr="spacer gif1"/>
        <xdr:cNvSpPr>
          <a:spLocks noChangeAspect="1" noChangeArrowheads="1"/>
        </xdr:cNvSpPr>
      </xdr:nvSpPr>
      <xdr:spPr bwMode="auto">
        <a:xfrm>
          <a:off x="6657975" y="1524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7</xdr:row>
      <xdr:rowOff>0</xdr:rowOff>
    </xdr:from>
    <xdr:to>
      <xdr:col>4</xdr:col>
      <xdr:colOff>19050</xdr:colOff>
      <xdr:row>7</xdr:row>
      <xdr:rowOff>9525</xdr:rowOff>
    </xdr:to>
    <xdr:sp macro="" textlink="">
      <xdr:nvSpPr>
        <xdr:cNvPr id="25" name="AutoShape 34" descr="spacer gif1"/>
        <xdr:cNvSpPr>
          <a:spLocks noChangeAspect="1" noChangeArrowheads="1"/>
        </xdr:cNvSpPr>
      </xdr:nvSpPr>
      <xdr:spPr bwMode="auto">
        <a:xfrm>
          <a:off x="7267575" y="1524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19050</xdr:colOff>
      <xdr:row>8</xdr:row>
      <xdr:rowOff>9525</xdr:rowOff>
    </xdr:to>
    <xdr:sp macro="" textlink="">
      <xdr:nvSpPr>
        <xdr:cNvPr id="26" name="AutoShape 37" descr="spacer gif1"/>
        <xdr:cNvSpPr>
          <a:spLocks noChangeAspect="1" noChangeArrowheads="1"/>
        </xdr:cNvSpPr>
      </xdr:nvSpPr>
      <xdr:spPr bwMode="auto">
        <a:xfrm>
          <a:off x="3200400" y="1714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9525</xdr:colOff>
      <xdr:row>8</xdr:row>
      <xdr:rowOff>9525</xdr:rowOff>
    </xdr:to>
    <xdr:sp macro="" textlink="">
      <xdr:nvSpPr>
        <xdr:cNvPr id="27" name="AutoShape 38" descr="spacer gif1"/>
        <xdr:cNvSpPr>
          <a:spLocks noChangeAspect="1" noChangeArrowheads="1"/>
        </xdr:cNvSpPr>
      </xdr:nvSpPr>
      <xdr:spPr bwMode="auto">
        <a:xfrm>
          <a:off x="6048375" y="171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19050</xdr:colOff>
      <xdr:row>8</xdr:row>
      <xdr:rowOff>9525</xdr:rowOff>
    </xdr:to>
    <xdr:sp macro="" textlink="">
      <xdr:nvSpPr>
        <xdr:cNvPr id="28" name="AutoShape 39" descr="spacer gif1"/>
        <xdr:cNvSpPr>
          <a:spLocks noChangeAspect="1" noChangeArrowheads="1"/>
        </xdr:cNvSpPr>
      </xdr:nvSpPr>
      <xdr:spPr bwMode="auto">
        <a:xfrm>
          <a:off x="6657975" y="1714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19050</xdr:colOff>
      <xdr:row>8</xdr:row>
      <xdr:rowOff>9525</xdr:rowOff>
    </xdr:to>
    <xdr:sp macro="" textlink="">
      <xdr:nvSpPr>
        <xdr:cNvPr id="29" name="AutoShape 40" descr="spacer gif1"/>
        <xdr:cNvSpPr>
          <a:spLocks noChangeAspect="1" noChangeArrowheads="1"/>
        </xdr:cNvSpPr>
      </xdr:nvSpPr>
      <xdr:spPr bwMode="auto">
        <a:xfrm>
          <a:off x="7267575" y="1714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19050</xdr:colOff>
      <xdr:row>9</xdr:row>
      <xdr:rowOff>9525</xdr:rowOff>
    </xdr:to>
    <xdr:sp macro="" textlink="">
      <xdr:nvSpPr>
        <xdr:cNvPr id="30" name="AutoShape 43" descr="spacer gif1"/>
        <xdr:cNvSpPr>
          <a:spLocks noChangeAspect="1" noChangeArrowheads="1"/>
        </xdr:cNvSpPr>
      </xdr:nvSpPr>
      <xdr:spPr bwMode="auto">
        <a:xfrm>
          <a:off x="3200400" y="1905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9525</xdr:colOff>
      <xdr:row>9</xdr:row>
      <xdr:rowOff>9525</xdr:rowOff>
    </xdr:to>
    <xdr:sp macro="" textlink="">
      <xdr:nvSpPr>
        <xdr:cNvPr id="31" name="AutoShape 44" descr="spacer gif1"/>
        <xdr:cNvSpPr>
          <a:spLocks noChangeAspect="1" noChangeArrowheads="1"/>
        </xdr:cNvSpPr>
      </xdr:nvSpPr>
      <xdr:spPr bwMode="auto">
        <a:xfrm>
          <a:off x="6048375" y="1905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19050</xdr:colOff>
      <xdr:row>9</xdr:row>
      <xdr:rowOff>9525</xdr:rowOff>
    </xdr:to>
    <xdr:sp macro="" textlink="">
      <xdr:nvSpPr>
        <xdr:cNvPr id="32" name="AutoShape 45" descr="spacer gif1"/>
        <xdr:cNvSpPr>
          <a:spLocks noChangeAspect="1" noChangeArrowheads="1"/>
        </xdr:cNvSpPr>
      </xdr:nvSpPr>
      <xdr:spPr bwMode="auto">
        <a:xfrm>
          <a:off x="6657975" y="1905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9</xdr:row>
      <xdr:rowOff>0</xdr:rowOff>
    </xdr:from>
    <xdr:to>
      <xdr:col>4</xdr:col>
      <xdr:colOff>19050</xdr:colOff>
      <xdr:row>9</xdr:row>
      <xdr:rowOff>9525</xdr:rowOff>
    </xdr:to>
    <xdr:sp macro="" textlink="">
      <xdr:nvSpPr>
        <xdr:cNvPr id="33" name="AutoShape 46" descr="spacer gif1"/>
        <xdr:cNvSpPr>
          <a:spLocks noChangeAspect="1" noChangeArrowheads="1"/>
        </xdr:cNvSpPr>
      </xdr:nvSpPr>
      <xdr:spPr bwMode="auto">
        <a:xfrm>
          <a:off x="7267575" y="1905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19050</xdr:colOff>
      <xdr:row>10</xdr:row>
      <xdr:rowOff>9525</xdr:rowOff>
    </xdr:to>
    <xdr:sp macro="" textlink="">
      <xdr:nvSpPr>
        <xdr:cNvPr id="34" name="AutoShape 49" descr="spacer gif1"/>
        <xdr:cNvSpPr>
          <a:spLocks noChangeAspect="1" noChangeArrowheads="1"/>
        </xdr:cNvSpPr>
      </xdr:nvSpPr>
      <xdr:spPr bwMode="auto">
        <a:xfrm>
          <a:off x="3200400" y="2095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9525</xdr:colOff>
      <xdr:row>10</xdr:row>
      <xdr:rowOff>9525</xdr:rowOff>
    </xdr:to>
    <xdr:sp macro="" textlink="">
      <xdr:nvSpPr>
        <xdr:cNvPr id="35" name="AutoShape 50" descr="spacer gif1"/>
        <xdr:cNvSpPr>
          <a:spLocks noChangeAspect="1" noChangeArrowheads="1"/>
        </xdr:cNvSpPr>
      </xdr:nvSpPr>
      <xdr:spPr bwMode="auto">
        <a:xfrm>
          <a:off x="6048375" y="2095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19050</xdr:colOff>
      <xdr:row>10</xdr:row>
      <xdr:rowOff>9525</xdr:rowOff>
    </xdr:to>
    <xdr:sp macro="" textlink="">
      <xdr:nvSpPr>
        <xdr:cNvPr id="36" name="AutoShape 51" descr="spacer gif1"/>
        <xdr:cNvSpPr>
          <a:spLocks noChangeAspect="1" noChangeArrowheads="1"/>
        </xdr:cNvSpPr>
      </xdr:nvSpPr>
      <xdr:spPr bwMode="auto">
        <a:xfrm>
          <a:off x="6657975" y="2095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19050</xdr:colOff>
      <xdr:row>10</xdr:row>
      <xdr:rowOff>9525</xdr:rowOff>
    </xdr:to>
    <xdr:sp macro="" textlink="">
      <xdr:nvSpPr>
        <xdr:cNvPr id="37" name="AutoShape 52" descr="spacer gif1"/>
        <xdr:cNvSpPr>
          <a:spLocks noChangeAspect="1" noChangeArrowheads="1"/>
        </xdr:cNvSpPr>
      </xdr:nvSpPr>
      <xdr:spPr bwMode="auto">
        <a:xfrm>
          <a:off x="7267575" y="2095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19050</xdr:colOff>
      <xdr:row>30</xdr:row>
      <xdr:rowOff>9525</xdr:rowOff>
    </xdr:to>
    <xdr:sp macro="" textlink="">
      <xdr:nvSpPr>
        <xdr:cNvPr id="38" name="AutoShape 55" descr="spacer gif1"/>
        <xdr:cNvSpPr>
          <a:spLocks noChangeAspect="1" noChangeArrowheads="1"/>
        </xdr:cNvSpPr>
      </xdr:nvSpPr>
      <xdr:spPr bwMode="auto">
        <a:xfrm>
          <a:off x="3200400" y="2286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sp macro="" textlink="">
      <xdr:nvSpPr>
        <xdr:cNvPr id="39" name="AutoShape 56" descr="spacer gif1"/>
        <xdr:cNvSpPr>
          <a:spLocks noChangeAspect="1" noChangeArrowheads="1"/>
        </xdr:cNvSpPr>
      </xdr:nvSpPr>
      <xdr:spPr bwMode="auto">
        <a:xfrm>
          <a:off x="6048375" y="2286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</xdr:colOff>
      <xdr:row>30</xdr:row>
      <xdr:rowOff>9525</xdr:rowOff>
    </xdr:to>
    <xdr:sp macro="" textlink="">
      <xdr:nvSpPr>
        <xdr:cNvPr id="40" name="AutoShape 57" descr="spacer gif1"/>
        <xdr:cNvSpPr>
          <a:spLocks noChangeAspect="1" noChangeArrowheads="1"/>
        </xdr:cNvSpPr>
      </xdr:nvSpPr>
      <xdr:spPr bwMode="auto">
        <a:xfrm>
          <a:off x="6657975" y="2286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19050</xdr:colOff>
      <xdr:row>30</xdr:row>
      <xdr:rowOff>9525</xdr:rowOff>
    </xdr:to>
    <xdr:sp macro="" textlink="">
      <xdr:nvSpPr>
        <xdr:cNvPr id="41" name="AutoShape 58" descr="spacer gif1"/>
        <xdr:cNvSpPr>
          <a:spLocks noChangeAspect="1" noChangeArrowheads="1"/>
        </xdr:cNvSpPr>
      </xdr:nvSpPr>
      <xdr:spPr bwMode="auto">
        <a:xfrm>
          <a:off x="7267575" y="2286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19050</xdr:colOff>
      <xdr:row>11</xdr:row>
      <xdr:rowOff>9525</xdr:rowOff>
    </xdr:to>
    <xdr:sp macro="" textlink="">
      <xdr:nvSpPr>
        <xdr:cNvPr id="42" name="AutoShape 61" descr="spacer gif1"/>
        <xdr:cNvSpPr>
          <a:spLocks noChangeAspect="1" noChangeArrowheads="1"/>
        </xdr:cNvSpPr>
      </xdr:nvSpPr>
      <xdr:spPr bwMode="auto">
        <a:xfrm>
          <a:off x="3200400" y="2476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sp macro="" textlink="">
      <xdr:nvSpPr>
        <xdr:cNvPr id="43" name="AutoShape 62" descr="spacer gif1"/>
        <xdr:cNvSpPr>
          <a:spLocks noChangeAspect="1" noChangeArrowheads="1"/>
        </xdr:cNvSpPr>
      </xdr:nvSpPr>
      <xdr:spPr bwMode="auto">
        <a:xfrm>
          <a:off x="6048375" y="2476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19050</xdr:colOff>
      <xdr:row>11</xdr:row>
      <xdr:rowOff>9525</xdr:rowOff>
    </xdr:to>
    <xdr:sp macro="" textlink="">
      <xdr:nvSpPr>
        <xdr:cNvPr id="44" name="AutoShape 63" descr="spacer gif1"/>
        <xdr:cNvSpPr>
          <a:spLocks noChangeAspect="1" noChangeArrowheads="1"/>
        </xdr:cNvSpPr>
      </xdr:nvSpPr>
      <xdr:spPr bwMode="auto">
        <a:xfrm>
          <a:off x="6657975" y="2476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19050</xdr:colOff>
      <xdr:row>11</xdr:row>
      <xdr:rowOff>9525</xdr:rowOff>
    </xdr:to>
    <xdr:sp macro="" textlink="">
      <xdr:nvSpPr>
        <xdr:cNvPr id="45" name="AutoShape 64" descr="spacer gif1"/>
        <xdr:cNvSpPr>
          <a:spLocks noChangeAspect="1" noChangeArrowheads="1"/>
        </xdr:cNvSpPr>
      </xdr:nvSpPr>
      <xdr:spPr bwMode="auto">
        <a:xfrm>
          <a:off x="7267575" y="2476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19050</xdr:colOff>
      <xdr:row>12</xdr:row>
      <xdr:rowOff>9525</xdr:rowOff>
    </xdr:to>
    <xdr:sp macro="" textlink="">
      <xdr:nvSpPr>
        <xdr:cNvPr id="46" name="AutoShape 67" descr="spacer gif1"/>
        <xdr:cNvSpPr>
          <a:spLocks noChangeAspect="1" noChangeArrowheads="1"/>
        </xdr:cNvSpPr>
      </xdr:nvSpPr>
      <xdr:spPr bwMode="auto">
        <a:xfrm>
          <a:off x="3200400" y="2667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9525</xdr:colOff>
      <xdr:row>12</xdr:row>
      <xdr:rowOff>9525</xdr:rowOff>
    </xdr:to>
    <xdr:sp macro="" textlink="">
      <xdr:nvSpPr>
        <xdr:cNvPr id="47" name="AutoShape 68" descr="spacer gif1"/>
        <xdr:cNvSpPr>
          <a:spLocks noChangeAspect="1" noChangeArrowheads="1"/>
        </xdr:cNvSpPr>
      </xdr:nvSpPr>
      <xdr:spPr bwMode="auto">
        <a:xfrm>
          <a:off x="6048375" y="2667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19050</xdr:colOff>
      <xdr:row>12</xdr:row>
      <xdr:rowOff>9525</xdr:rowOff>
    </xdr:to>
    <xdr:sp macro="" textlink="">
      <xdr:nvSpPr>
        <xdr:cNvPr id="48" name="AutoShape 69" descr="spacer gif1"/>
        <xdr:cNvSpPr>
          <a:spLocks noChangeAspect="1" noChangeArrowheads="1"/>
        </xdr:cNvSpPr>
      </xdr:nvSpPr>
      <xdr:spPr bwMode="auto">
        <a:xfrm>
          <a:off x="6657975" y="2667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4</xdr:col>
      <xdr:colOff>19050</xdr:colOff>
      <xdr:row>12</xdr:row>
      <xdr:rowOff>9525</xdr:rowOff>
    </xdr:to>
    <xdr:sp macro="" textlink="">
      <xdr:nvSpPr>
        <xdr:cNvPr id="49" name="AutoShape 70" descr="spacer gif1"/>
        <xdr:cNvSpPr>
          <a:spLocks noChangeAspect="1" noChangeArrowheads="1"/>
        </xdr:cNvSpPr>
      </xdr:nvSpPr>
      <xdr:spPr bwMode="auto">
        <a:xfrm>
          <a:off x="7267575" y="2667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9525</xdr:rowOff>
    </xdr:to>
    <xdr:sp macro="" textlink="">
      <xdr:nvSpPr>
        <xdr:cNvPr id="50" name="AutoShape 73" descr="spacer gif1"/>
        <xdr:cNvSpPr>
          <a:spLocks noChangeAspect="1" noChangeArrowheads="1"/>
        </xdr:cNvSpPr>
      </xdr:nvSpPr>
      <xdr:spPr bwMode="auto">
        <a:xfrm>
          <a:off x="3200400" y="2857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9525</xdr:colOff>
      <xdr:row>39</xdr:row>
      <xdr:rowOff>9525</xdr:rowOff>
    </xdr:to>
    <xdr:sp macro="" textlink="">
      <xdr:nvSpPr>
        <xdr:cNvPr id="51" name="AutoShape 74" descr="spacer gif1"/>
        <xdr:cNvSpPr>
          <a:spLocks noChangeAspect="1" noChangeArrowheads="1"/>
        </xdr:cNvSpPr>
      </xdr:nvSpPr>
      <xdr:spPr bwMode="auto">
        <a:xfrm>
          <a:off x="6048375" y="2857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19050</xdr:colOff>
      <xdr:row>39</xdr:row>
      <xdr:rowOff>9525</xdr:rowOff>
    </xdr:to>
    <xdr:sp macro="" textlink="">
      <xdr:nvSpPr>
        <xdr:cNvPr id="52" name="AutoShape 75" descr="spacer gif1"/>
        <xdr:cNvSpPr>
          <a:spLocks noChangeAspect="1" noChangeArrowheads="1"/>
        </xdr:cNvSpPr>
      </xdr:nvSpPr>
      <xdr:spPr bwMode="auto">
        <a:xfrm>
          <a:off x="6657975" y="2857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19050</xdr:colOff>
      <xdr:row>39</xdr:row>
      <xdr:rowOff>9525</xdr:rowOff>
    </xdr:to>
    <xdr:sp macro="" textlink="">
      <xdr:nvSpPr>
        <xdr:cNvPr id="53" name="AutoShape 76" descr="spacer gif1"/>
        <xdr:cNvSpPr>
          <a:spLocks noChangeAspect="1" noChangeArrowheads="1"/>
        </xdr:cNvSpPr>
      </xdr:nvSpPr>
      <xdr:spPr bwMode="auto">
        <a:xfrm>
          <a:off x="7267575" y="2857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19050</xdr:colOff>
      <xdr:row>39</xdr:row>
      <xdr:rowOff>9525</xdr:rowOff>
    </xdr:to>
    <xdr:sp macro="" textlink="">
      <xdr:nvSpPr>
        <xdr:cNvPr id="54" name="AutoShape 79" descr="spacer gif1"/>
        <xdr:cNvSpPr>
          <a:spLocks noChangeAspect="1" noChangeArrowheads="1"/>
        </xdr:cNvSpPr>
      </xdr:nvSpPr>
      <xdr:spPr bwMode="auto">
        <a:xfrm>
          <a:off x="3200400" y="3048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9525</xdr:colOff>
      <xdr:row>39</xdr:row>
      <xdr:rowOff>9525</xdr:rowOff>
    </xdr:to>
    <xdr:sp macro="" textlink="">
      <xdr:nvSpPr>
        <xdr:cNvPr id="55" name="AutoShape 80" descr="spacer gif1"/>
        <xdr:cNvSpPr>
          <a:spLocks noChangeAspect="1" noChangeArrowheads="1"/>
        </xdr:cNvSpPr>
      </xdr:nvSpPr>
      <xdr:spPr bwMode="auto">
        <a:xfrm>
          <a:off x="6048375" y="3048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19050</xdr:colOff>
      <xdr:row>39</xdr:row>
      <xdr:rowOff>9525</xdr:rowOff>
    </xdr:to>
    <xdr:sp macro="" textlink="">
      <xdr:nvSpPr>
        <xdr:cNvPr id="56" name="AutoShape 81" descr="spacer gif1"/>
        <xdr:cNvSpPr>
          <a:spLocks noChangeAspect="1" noChangeArrowheads="1"/>
        </xdr:cNvSpPr>
      </xdr:nvSpPr>
      <xdr:spPr bwMode="auto">
        <a:xfrm>
          <a:off x="6657975" y="3048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19050</xdr:colOff>
      <xdr:row>39</xdr:row>
      <xdr:rowOff>9525</xdr:rowOff>
    </xdr:to>
    <xdr:sp macro="" textlink="">
      <xdr:nvSpPr>
        <xdr:cNvPr id="57" name="AutoShape 82" descr="spacer gif1"/>
        <xdr:cNvSpPr>
          <a:spLocks noChangeAspect="1" noChangeArrowheads="1"/>
        </xdr:cNvSpPr>
      </xdr:nvSpPr>
      <xdr:spPr bwMode="auto">
        <a:xfrm>
          <a:off x="7267575" y="3048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19050</xdr:colOff>
      <xdr:row>13</xdr:row>
      <xdr:rowOff>9525</xdr:rowOff>
    </xdr:to>
    <xdr:sp macro="" textlink="">
      <xdr:nvSpPr>
        <xdr:cNvPr id="58" name="AutoShape 85" descr="spacer gif1"/>
        <xdr:cNvSpPr>
          <a:spLocks noChangeAspect="1" noChangeArrowheads="1"/>
        </xdr:cNvSpPr>
      </xdr:nvSpPr>
      <xdr:spPr bwMode="auto">
        <a:xfrm>
          <a:off x="3200400" y="3238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9525</xdr:colOff>
      <xdr:row>13</xdr:row>
      <xdr:rowOff>9525</xdr:rowOff>
    </xdr:to>
    <xdr:sp macro="" textlink="">
      <xdr:nvSpPr>
        <xdr:cNvPr id="59" name="AutoShape 86" descr="spacer gif1"/>
        <xdr:cNvSpPr>
          <a:spLocks noChangeAspect="1" noChangeArrowheads="1"/>
        </xdr:cNvSpPr>
      </xdr:nvSpPr>
      <xdr:spPr bwMode="auto">
        <a:xfrm>
          <a:off x="6048375" y="323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19050</xdr:colOff>
      <xdr:row>13</xdr:row>
      <xdr:rowOff>9525</xdr:rowOff>
    </xdr:to>
    <xdr:sp macro="" textlink="">
      <xdr:nvSpPr>
        <xdr:cNvPr id="60" name="AutoShape 87" descr="spacer gif1"/>
        <xdr:cNvSpPr>
          <a:spLocks noChangeAspect="1" noChangeArrowheads="1"/>
        </xdr:cNvSpPr>
      </xdr:nvSpPr>
      <xdr:spPr bwMode="auto">
        <a:xfrm>
          <a:off x="6657975" y="3238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19050</xdr:colOff>
      <xdr:row>13</xdr:row>
      <xdr:rowOff>9525</xdr:rowOff>
    </xdr:to>
    <xdr:sp macro="" textlink="">
      <xdr:nvSpPr>
        <xdr:cNvPr id="61" name="AutoShape 88" descr="spacer gif1"/>
        <xdr:cNvSpPr>
          <a:spLocks noChangeAspect="1" noChangeArrowheads="1"/>
        </xdr:cNvSpPr>
      </xdr:nvSpPr>
      <xdr:spPr bwMode="auto">
        <a:xfrm>
          <a:off x="7267575" y="3238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19050</xdr:colOff>
      <xdr:row>30</xdr:row>
      <xdr:rowOff>9525</xdr:rowOff>
    </xdr:to>
    <xdr:sp macro="" textlink="">
      <xdr:nvSpPr>
        <xdr:cNvPr id="62" name="AutoShape 91" descr="spacer gif1"/>
        <xdr:cNvSpPr>
          <a:spLocks noChangeAspect="1" noChangeArrowheads="1"/>
        </xdr:cNvSpPr>
      </xdr:nvSpPr>
      <xdr:spPr bwMode="auto">
        <a:xfrm>
          <a:off x="3200400" y="3429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sp macro="" textlink="">
      <xdr:nvSpPr>
        <xdr:cNvPr id="63" name="AutoShape 92" descr="spacer gif1"/>
        <xdr:cNvSpPr>
          <a:spLocks noChangeAspect="1" noChangeArrowheads="1"/>
        </xdr:cNvSpPr>
      </xdr:nvSpPr>
      <xdr:spPr bwMode="auto">
        <a:xfrm>
          <a:off x="6048375" y="342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</xdr:colOff>
      <xdr:row>30</xdr:row>
      <xdr:rowOff>9525</xdr:rowOff>
    </xdr:to>
    <xdr:sp macro="" textlink="">
      <xdr:nvSpPr>
        <xdr:cNvPr id="64" name="AutoShape 93" descr="spacer gif1"/>
        <xdr:cNvSpPr>
          <a:spLocks noChangeAspect="1" noChangeArrowheads="1"/>
        </xdr:cNvSpPr>
      </xdr:nvSpPr>
      <xdr:spPr bwMode="auto">
        <a:xfrm>
          <a:off x="6657975" y="3429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19050</xdr:colOff>
      <xdr:row>30</xdr:row>
      <xdr:rowOff>9525</xdr:rowOff>
    </xdr:to>
    <xdr:sp macro="" textlink="">
      <xdr:nvSpPr>
        <xdr:cNvPr id="65" name="AutoShape 94" descr="spacer gif1"/>
        <xdr:cNvSpPr>
          <a:spLocks noChangeAspect="1" noChangeArrowheads="1"/>
        </xdr:cNvSpPr>
      </xdr:nvSpPr>
      <xdr:spPr bwMode="auto">
        <a:xfrm>
          <a:off x="7267575" y="3429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19050</xdr:colOff>
      <xdr:row>30</xdr:row>
      <xdr:rowOff>9525</xdr:rowOff>
    </xdr:to>
    <xdr:sp macro="" textlink="">
      <xdr:nvSpPr>
        <xdr:cNvPr id="66" name="AutoShape 97" descr="spacer gif1"/>
        <xdr:cNvSpPr>
          <a:spLocks noChangeAspect="1" noChangeArrowheads="1"/>
        </xdr:cNvSpPr>
      </xdr:nvSpPr>
      <xdr:spPr bwMode="auto">
        <a:xfrm>
          <a:off x="3200400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sp macro="" textlink="">
      <xdr:nvSpPr>
        <xdr:cNvPr id="67" name="AutoShape 98" descr="spacer gif1"/>
        <xdr:cNvSpPr>
          <a:spLocks noChangeAspect="1" noChangeArrowheads="1"/>
        </xdr:cNvSpPr>
      </xdr:nvSpPr>
      <xdr:spPr bwMode="auto">
        <a:xfrm>
          <a:off x="6048375" y="361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</xdr:colOff>
      <xdr:row>30</xdr:row>
      <xdr:rowOff>9525</xdr:rowOff>
    </xdr:to>
    <xdr:sp macro="" textlink="">
      <xdr:nvSpPr>
        <xdr:cNvPr id="68" name="AutoShape 99" descr="spacer gif1"/>
        <xdr:cNvSpPr>
          <a:spLocks noChangeAspect="1" noChangeArrowheads="1"/>
        </xdr:cNvSpPr>
      </xdr:nvSpPr>
      <xdr:spPr bwMode="auto">
        <a:xfrm>
          <a:off x="6657975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19050</xdr:colOff>
      <xdr:row>30</xdr:row>
      <xdr:rowOff>9525</xdr:rowOff>
    </xdr:to>
    <xdr:sp macro="" textlink="">
      <xdr:nvSpPr>
        <xdr:cNvPr id="69" name="AutoShape 100" descr="spacer gif1"/>
        <xdr:cNvSpPr>
          <a:spLocks noChangeAspect="1" noChangeArrowheads="1"/>
        </xdr:cNvSpPr>
      </xdr:nvSpPr>
      <xdr:spPr bwMode="auto">
        <a:xfrm>
          <a:off x="7267575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19050</xdr:colOff>
      <xdr:row>30</xdr:row>
      <xdr:rowOff>9525</xdr:rowOff>
    </xdr:to>
    <xdr:sp macro="" textlink="">
      <xdr:nvSpPr>
        <xdr:cNvPr id="70" name="AutoShape 103" descr="spacer gif1"/>
        <xdr:cNvSpPr>
          <a:spLocks noChangeAspect="1" noChangeArrowheads="1"/>
        </xdr:cNvSpPr>
      </xdr:nvSpPr>
      <xdr:spPr bwMode="auto">
        <a:xfrm>
          <a:off x="3200400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sp macro="" textlink="">
      <xdr:nvSpPr>
        <xdr:cNvPr id="71" name="AutoShape 104" descr="spacer gif1"/>
        <xdr:cNvSpPr>
          <a:spLocks noChangeAspect="1" noChangeArrowheads="1"/>
        </xdr:cNvSpPr>
      </xdr:nvSpPr>
      <xdr:spPr bwMode="auto">
        <a:xfrm>
          <a:off x="6048375" y="361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</xdr:colOff>
      <xdr:row>30</xdr:row>
      <xdr:rowOff>9525</xdr:rowOff>
    </xdr:to>
    <xdr:sp macro="" textlink="">
      <xdr:nvSpPr>
        <xdr:cNvPr id="72" name="AutoShape 105" descr="spacer gif1"/>
        <xdr:cNvSpPr>
          <a:spLocks noChangeAspect="1" noChangeArrowheads="1"/>
        </xdr:cNvSpPr>
      </xdr:nvSpPr>
      <xdr:spPr bwMode="auto">
        <a:xfrm>
          <a:off x="6657975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19050</xdr:colOff>
      <xdr:row>30</xdr:row>
      <xdr:rowOff>9525</xdr:rowOff>
    </xdr:to>
    <xdr:sp macro="" textlink="">
      <xdr:nvSpPr>
        <xdr:cNvPr id="73" name="AutoShape 106" descr="spacer gif1"/>
        <xdr:cNvSpPr>
          <a:spLocks noChangeAspect="1" noChangeArrowheads="1"/>
        </xdr:cNvSpPr>
      </xdr:nvSpPr>
      <xdr:spPr bwMode="auto">
        <a:xfrm>
          <a:off x="7267575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19050</xdr:colOff>
      <xdr:row>30</xdr:row>
      <xdr:rowOff>9525</xdr:rowOff>
    </xdr:to>
    <xdr:sp macro="" textlink="">
      <xdr:nvSpPr>
        <xdr:cNvPr id="74" name="AutoShape 109" descr="spacer gif1"/>
        <xdr:cNvSpPr>
          <a:spLocks noChangeAspect="1" noChangeArrowheads="1"/>
        </xdr:cNvSpPr>
      </xdr:nvSpPr>
      <xdr:spPr bwMode="auto">
        <a:xfrm>
          <a:off x="3200400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sp macro="" textlink="">
      <xdr:nvSpPr>
        <xdr:cNvPr id="75" name="AutoShape 110" descr="spacer gif1"/>
        <xdr:cNvSpPr>
          <a:spLocks noChangeAspect="1" noChangeArrowheads="1"/>
        </xdr:cNvSpPr>
      </xdr:nvSpPr>
      <xdr:spPr bwMode="auto">
        <a:xfrm>
          <a:off x="6048375" y="361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</xdr:colOff>
      <xdr:row>30</xdr:row>
      <xdr:rowOff>9525</xdr:rowOff>
    </xdr:to>
    <xdr:sp macro="" textlink="">
      <xdr:nvSpPr>
        <xdr:cNvPr id="76" name="AutoShape 111" descr="spacer gif1"/>
        <xdr:cNvSpPr>
          <a:spLocks noChangeAspect="1" noChangeArrowheads="1"/>
        </xdr:cNvSpPr>
      </xdr:nvSpPr>
      <xdr:spPr bwMode="auto">
        <a:xfrm>
          <a:off x="6657975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133350</xdr:colOff>
      <xdr:row>18</xdr:row>
      <xdr:rowOff>0</xdr:rowOff>
    </xdr:from>
    <xdr:to>
      <xdr:col>4</xdr:col>
      <xdr:colOff>152400</xdr:colOff>
      <xdr:row>18</xdr:row>
      <xdr:rowOff>9525</xdr:rowOff>
    </xdr:to>
    <xdr:sp macro="" textlink="">
      <xdr:nvSpPr>
        <xdr:cNvPr id="77" name="AutoShape 112" descr="spacer gif1"/>
        <xdr:cNvSpPr>
          <a:spLocks noChangeAspect="1" noChangeArrowheads="1"/>
        </xdr:cNvSpPr>
      </xdr:nvSpPr>
      <xdr:spPr bwMode="auto">
        <a:xfrm>
          <a:off x="7400925" y="46482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19050</xdr:colOff>
      <xdr:row>30</xdr:row>
      <xdr:rowOff>9525</xdr:rowOff>
    </xdr:to>
    <xdr:sp macro="" textlink="">
      <xdr:nvSpPr>
        <xdr:cNvPr id="78" name="AutoShape 115" descr="spacer gif1"/>
        <xdr:cNvSpPr>
          <a:spLocks noChangeAspect="1" noChangeArrowheads="1"/>
        </xdr:cNvSpPr>
      </xdr:nvSpPr>
      <xdr:spPr bwMode="auto">
        <a:xfrm>
          <a:off x="3200400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9525</xdr:colOff>
      <xdr:row>30</xdr:row>
      <xdr:rowOff>9525</xdr:rowOff>
    </xdr:to>
    <xdr:sp macro="" textlink="">
      <xdr:nvSpPr>
        <xdr:cNvPr id="79" name="AutoShape 116" descr="spacer gif1"/>
        <xdr:cNvSpPr>
          <a:spLocks noChangeAspect="1" noChangeArrowheads="1"/>
        </xdr:cNvSpPr>
      </xdr:nvSpPr>
      <xdr:spPr bwMode="auto">
        <a:xfrm>
          <a:off x="6048375" y="3619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19050</xdr:colOff>
      <xdr:row>30</xdr:row>
      <xdr:rowOff>9525</xdr:rowOff>
    </xdr:to>
    <xdr:sp macro="" textlink="">
      <xdr:nvSpPr>
        <xdr:cNvPr id="80" name="AutoShape 117" descr="spacer gif1"/>
        <xdr:cNvSpPr>
          <a:spLocks noChangeAspect="1" noChangeArrowheads="1"/>
        </xdr:cNvSpPr>
      </xdr:nvSpPr>
      <xdr:spPr bwMode="auto">
        <a:xfrm>
          <a:off x="6657975" y="3619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28575</xdr:colOff>
      <xdr:row>18</xdr:row>
      <xdr:rowOff>161925</xdr:rowOff>
    </xdr:from>
    <xdr:to>
      <xdr:col>4</xdr:col>
      <xdr:colOff>47625</xdr:colOff>
      <xdr:row>18</xdr:row>
      <xdr:rowOff>171450</xdr:rowOff>
    </xdr:to>
    <xdr:sp macro="" textlink="">
      <xdr:nvSpPr>
        <xdr:cNvPr id="81" name="AutoShape 118" descr="spacer gif1"/>
        <xdr:cNvSpPr>
          <a:spLocks noChangeAspect="1" noChangeArrowheads="1"/>
        </xdr:cNvSpPr>
      </xdr:nvSpPr>
      <xdr:spPr bwMode="auto">
        <a:xfrm>
          <a:off x="7296150" y="48101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19050</xdr:colOff>
      <xdr:row>14</xdr:row>
      <xdr:rowOff>9525</xdr:rowOff>
    </xdr:to>
    <xdr:sp macro="" textlink="">
      <xdr:nvSpPr>
        <xdr:cNvPr id="82" name="AutoShape 121" descr="spacer gif1"/>
        <xdr:cNvSpPr>
          <a:spLocks noChangeAspect="1" noChangeArrowheads="1"/>
        </xdr:cNvSpPr>
      </xdr:nvSpPr>
      <xdr:spPr bwMode="auto">
        <a:xfrm>
          <a:off x="3200400" y="3810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9525</xdr:colOff>
      <xdr:row>14</xdr:row>
      <xdr:rowOff>9525</xdr:rowOff>
    </xdr:to>
    <xdr:sp macro="" textlink="">
      <xdr:nvSpPr>
        <xdr:cNvPr id="83" name="AutoShape 122" descr="spacer gif1"/>
        <xdr:cNvSpPr>
          <a:spLocks noChangeAspect="1" noChangeArrowheads="1"/>
        </xdr:cNvSpPr>
      </xdr:nvSpPr>
      <xdr:spPr bwMode="auto">
        <a:xfrm>
          <a:off x="6048375" y="381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19050</xdr:colOff>
      <xdr:row>14</xdr:row>
      <xdr:rowOff>9525</xdr:rowOff>
    </xdr:to>
    <xdr:sp macro="" textlink="">
      <xdr:nvSpPr>
        <xdr:cNvPr id="84" name="AutoShape 123" descr="spacer gif1"/>
        <xdr:cNvSpPr>
          <a:spLocks noChangeAspect="1" noChangeArrowheads="1"/>
        </xdr:cNvSpPr>
      </xdr:nvSpPr>
      <xdr:spPr bwMode="auto">
        <a:xfrm>
          <a:off x="6657975" y="3810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19050</xdr:colOff>
      <xdr:row>14</xdr:row>
      <xdr:rowOff>9525</xdr:rowOff>
    </xdr:to>
    <xdr:sp macro="" textlink="">
      <xdr:nvSpPr>
        <xdr:cNvPr id="85" name="AutoShape 124" descr="spacer gif1"/>
        <xdr:cNvSpPr>
          <a:spLocks noChangeAspect="1" noChangeArrowheads="1"/>
        </xdr:cNvSpPr>
      </xdr:nvSpPr>
      <xdr:spPr bwMode="auto">
        <a:xfrm>
          <a:off x="7267575" y="38100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</xdr:colOff>
      <xdr:row>15</xdr:row>
      <xdr:rowOff>9525</xdr:rowOff>
    </xdr:to>
    <xdr:sp macro="" textlink="">
      <xdr:nvSpPr>
        <xdr:cNvPr id="86" name="AutoShape 127" descr="spacer gif1"/>
        <xdr:cNvSpPr>
          <a:spLocks noChangeAspect="1" noChangeArrowheads="1"/>
        </xdr:cNvSpPr>
      </xdr:nvSpPr>
      <xdr:spPr bwMode="auto">
        <a:xfrm>
          <a:off x="3200400" y="4000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9525</xdr:colOff>
      <xdr:row>15</xdr:row>
      <xdr:rowOff>9525</xdr:rowOff>
    </xdr:to>
    <xdr:sp macro="" textlink="">
      <xdr:nvSpPr>
        <xdr:cNvPr id="87" name="AutoShape 128" descr="spacer gif1"/>
        <xdr:cNvSpPr>
          <a:spLocks noChangeAspect="1" noChangeArrowheads="1"/>
        </xdr:cNvSpPr>
      </xdr:nvSpPr>
      <xdr:spPr bwMode="auto">
        <a:xfrm>
          <a:off x="6048375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19050</xdr:colOff>
      <xdr:row>15</xdr:row>
      <xdr:rowOff>9525</xdr:rowOff>
    </xdr:to>
    <xdr:sp macro="" textlink="">
      <xdr:nvSpPr>
        <xdr:cNvPr id="88" name="AutoShape 129" descr="spacer gif1"/>
        <xdr:cNvSpPr>
          <a:spLocks noChangeAspect="1" noChangeArrowheads="1"/>
        </xdr:cNvSpPr>
      </xdr:nvSpPr>
      <xdr:spPr bwMode="auto">
        <a:xfrm>
          <a:off x="6657975" y="4000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19050</xdr:colOff>
      <xdr:row>15</xdr:row>
      <xdr:rowOff>9525</xdr:rowOff>
    </xdr:to>
    <xdr:sp macro="" textlink="">
      <xdr:nvSpPr>
        <xdr:cNvPr id="89" name="AutoShape 130" descr="spacer gif1"/>
        <xdr:cNvSpPr>
          <a:spLocks noChangeAspect="1" noChangeArrowheads="1"/>
        </xdr:cNvSpPr>
      </xdr:nvSpPr>
      <xdr:spPr bwMode="auto">
        <a:xfrm>
          <a:off x="7267575" y="40005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19050</xdr:colOff>
      <xdr:row>16</xdr:row>
      <xdr:rowOff>9525</xdr:rowOff>
    </xdr:to>
    <xdr:sp macro="" textlink="">
      <xdr:nvSpPr>
        <xdr:cNvPr id="90" name="AutoShape 133" descr="spacer gif1"/>
        <xdr:cNvSpPr>
          <a:spLocks noChangeAspect="1" noChangeArrowheads="1"/>
        </xdr:cNvSpPr>
      </xdr:nvSpPr>
      <xdr:spPr bwMode="auto">
        <a:xfrm>
          <a:off x="3200400" y="42672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9525</xdr:colOff>
      <xdr:row>16</xdr:row>
      <xdr:rowOff>9525</xdr:rowOff>
    </xdr:to>
    <xdr:sp macro="" textlink="">
      <xdr:nvSpPr>
        <xdr:cNvPr id="91" name="AutoShape 134" descr="spacer gif1"/>
        <xdr:cNvSpPr>
          <a:spLocks noChangeAspect="1" noChangeArrowheads="1"/>
        </xdr:cNvSpPr>
      </xdr:nvSpPr>
      <xdr:spPr bwMode="auto">
        <a:xfrm>
          <a:off x="6048375" y="4267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19050</xdr:colOff>
      <xdr:row>16</xdr:row>
      <xdr:rowOff>9525</xdr:rowOff>
    </xdr:to>
    <xdr:sp macro="" textlink="">
      <xdr:nvSpPr>
        <xdr:cNvPr id="92" name="AutoShape 135" descr="spacer gif1"/>
        <xdr:cNvSpPr>
          <a:spLocks noChangeAspect="1" noChangeArrowheads="1"/>
        </xdr:cNvSpPr>
      </xdr:nvSpPr>
      <xdr:spPr bwMode="auto">
        <a:xfrm>
          <a:off x="6657975" y="42672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4</xdr:col>
      <xdr:colOff>19050</xdr:colOff>
      <xdr:row>16</xdr:row>
      <xdr:rowOff>9525</xdr:rowOff>
    </xdr:to>
    <xdr:sp macro="" textlink="">
      <xdr:nvSpPr>
        <xdr:cNvPr id="93" name="AutoShape 136" descr="spacer gif1"/>
        <xdr:cNvSpPr>
          <a:spLocks noChangeAspect="1" noChangeArrowheads="1"/>
        </xdr:cNvSpPr>
      </xdr:nvSpPr>
      <xdr:spPr bwMode="auto">
        <a:xfrm>
          <a:off x="7267575" y="42672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19050</xdr:colOff>
      <xdr:row>17</xdr:row>
      <xdr:rowOff>9525</xdr:rowOff>
    </xdr:to>
    <xdr:sp macro="" textlink="">
      <xdr:nvSpPr>
        <xdr:cNvPr id="94" name="AutoShape 139" descr="spacer gif1"/>
        <xdr:cNvSpPr>
          <a:spLocks noChangeAspect="1" noChangeArrowheads="1"/>
        </xdr:cNvSpPr>
      </xdr:nvSpPr>
      <xdr:spPr bwMode="auto">
        <a:xfrm>
          <a:off x="3200400" y="44577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9525</xdr:colOff>
      <xdr:row>17</xdr:row>
      <xdr:rowOff>9525</xdr:rowOff>
    </xdr:to>
    <xdr:sp macro="" textlink="">
      <xdr:nvSpPr>
        <xdr:cNvPr id="95" name="AutoShape 140" descr="spacer gif1"/>
        <xdr:cNvSpPr>
          <a:spLocks noChangeAspect="1" noChangeArrowheads="1"/>
        </xdr:cNvSpPr>
      </xdr:nvSpPr>
      <xdr:spPr bwMode="auto">
        <a:xfrm>
          <a:off x="6048375" y="4457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19050</xdr:colOff>
      <xdr:row>17</xdr:row>
      <xdr:rowOff>9525</xdr:rowOff>
    </xdr:to>
    <xdr:sp macro="" textlink="">
      <xdr:nvSpPr>
        <xdr:cNvPr id="96" name="AutoShape 141" descr="spacer gif1"/>
        <xdr:cNvSpPr>
          <a:spLocks noChangeAspect="1" noChangeArrowheads="1"/>
        </xdr:cNvSpPr>
      </xdr:nvSpPr>
      <xdr:spPr bwMode="auto">
        <a:xfrm>
          <a:off x="6657975" y="44577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4</xdr:col>
      <xdr:colOff>19050</xdr:colOff>
      <xdr:row>17</xdr:row>
      <xdr:rowOff>9525</xdr:rowOff>
    </xdr:to>
    <xdr:sp macro="" textlink="">
      <xdr:nvSpPr>
        <xdr:cNvPr id="97" name="AutoShape 142" descr="spacer gif1"/>
        <xdr:cNvSpPr>
          <a:spLocks noChangeAspect="1" noChangeArrowheads="1"/>
        </xdr:cNvSpPr>
      </xdr:nvSpPr>
      <xdr:spPr bwMode="auto">
        <a:xfrm>
          <a:off x="7267575" y="44577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19</xdr:row>
      <xdr:rowOff>0</xdr:rowOff>
    </xdr:from>
    <xdr:ext cx="19050" cy="9525"/>
    <xdr:sp macro="" textlink="">
      <xdr:nvSpPr>
        <xdr:cNvPr id="98" name="AutoShape 97" descr="spacer gif1"/>
        <xdr:cNvSpPr>
          <a:spLocks noChangeAspect="1" noChangeArrowheads="1"/>
        </xdr:cNvSpPr>
      </xdr:nvSpPr>
      <xdr:spPr bwMode="auto">
        <a:xfrm>
          <a:off x="3200400" y="48387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9525" cy="9525"/>
    <xdr:sp macro="" textlink="">
      <xdr:nvSpPr>
        <xdr:cNvPr id="99" name="AutoShape 98" descr="spacer gif1"/>
        <xdr:cNvSpPr>
          <a:spLocks noChangeAspect="1" noChangeArrowheads="1"/>
        </xdr:cNvSpPr>
      </xdr:nvSpPr>
      <xdr:spPr bwMode="auto">
        <a:xfrm>
          <a:off x="6048375" y="4838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19050" cy="9525"/>
    <xdr:sp macro="" textlink="">
      <xdr:nvSpPr>
        <xdr:cNvPr id="100" name="AutoShape 99" descr="spacer gif1"/>
        <xdr:cNvSpPr>
          <a:spLocks noChangeAspect="1" noChangeArrowheads="1"/>
        </xdr:cNvSpPr>
      </xdr:nvSpPr>
      <xdr:spPr bwMode="auto">
        <a:xfrm>
          <a:off x="6657975" y="48387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19050" cy="9525"/>
    <xdr:sp macro="" textlink="">
      <xdr:nvSpPr>
        <xdr:cNvPr id="101" name="AutoShape 100" descr="spacer gif1"/>
        <xdr:cNvSpPr>
          <a:spLocks noChangeAspect="1" noChangeArrowheads="1"/>
        </xdr:cNvSpPr>
      </xdr:nvSpPr>
      <xdr:spPr bwMode="auto">
        <a:xfrm>
          <a:off x="7267575" y="48387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19050" cy="9525"/>
    <xdr:sp macro="" textlink="">
      <xdr:nvSpPr>
        <xdr:cNvPr id="102" name="AutoShape 103" descr="spacer gif1"/>
        <xdr:cNvSpPr>
          <a:spLocks noChangeAspect="1" noChangeArrowheads="1"/>
        </xdr:cNvSpPr>
      </xdr:nvSpPr>
      <xdr:spPr bwMode="auto">
        <a:xfrm>
          <a:off x="3200400" y="50292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20</xdr:row>
      <xdr:rowOff>0</xdr:rowOff>
    </xdr:from>
    <xdr:ext cx="9525" cy="9525"/>
    <xdr:sp macro="" textlink="">
      <xdr:nvSpPr>
        <xdr:cNvPr id="103" name="AutoShape 104" descr="spacer gif1"/>
        <xdr:cNvSpPr>
          <a:spLocks noChangeAspect="1" noChangeArrowheads="1"/>
        </xdr:cNvSpPr>
      </xdr:nvSpPr>
      <xdr:spPr bwMode="auto">
        <a:xfrm>
          <a:off x="6048375" y="50292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20</xdr:row>
      <xdr:rowOff>0</xdr:rowOff>
    </xdr:from>
    <xdr:ext cx="19050" cy="9525"/>
    <xdr:sp macro="" textlink="">
      <xdr:nvSpPr>
        <xdr:cNvPr id="104" name="AutoShape 105" descr="spacer gif1"/>
        <xdr:cNvSpPr>
          <a:spLocks noChangeAspect="1" noChangeArrowheads="1"/>
        </xdr:cNvSpPr>
      </xdr:nvSpPr>
      <xdr:spPr bwMode="auto">
        <a:xfrm>
          <a:off x="6657975" y="50292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20</xdr:row>
      <xdr:rowOff>0</xdr:rowOff>
    </xdr:from>
    <xdr:ext cx="19050" cy="9525"/>
    <xdr:sp macro="" textlink="">
      <xdr:nvSpPr>
        <xdr:cNvPr id="105" name="AutoShape 106" descr="spacer gif1"/>
        <xdr:cNvSpPr>
          <a:spLocks noChangeAspect="1" noChangeArrowheads="1"/>
        </xdr:cNvSpPr>
      </xdr:nvSpPr>
      <xdr:spPr bwMode="auto">
        <a:xfrm>
          <a:off x="7267575" y="50292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19050" cy="9525"/>
    <xdr:sp macro="" textlink="">
      <xdr:nvSpPr>
        <xdr:cNvPr id="106" name="AutoShape 109" descr="spacer gif1"/>
        <xdr:cNvSpPr>
          <a:spLocks noChangeAspect="1" noChangeArrowheads="1"/>
        </xdr:cNvSpPr>
      </xdr:nvSpPr>
      <xdr:spPr bwMode="auto">
        <a:xfrm>
          <a:off x="3200400" y="52197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27</xdr:row>
      <xdr:rowOff>0</xdr:rowOff>
    </xdr:from>
    <xdr:ext cx="9525" cy="9525"/>
    <xdr:sp macro="" textlink="">
      <xdr:nvSpPr>
        <xdr:cNvPr id="107" name="AutoShape 110" descr="spacer gif1"/>
        <xdr:cNvSpPr>
          <a:spLocks noChangeAspect="1" noChangeArrowheads="1"/>
        </xdr:cNvSpPr>
      </xdr:nvSpPr>
      <xdr:spPr bwMode="auto">
        <a:xfrm>
          <a:off x="6048375" y="5219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27</xdr:row>
      <xdr:rowOff>0</xdr:rowOff>
    </xdr:from>
    <xdr:ext cx="19050" cy="9525"/>
    <xdr:sp macro="" textlink="">
      <xdr:nvSpPr>
        <xdr:cNvPr id="108" name="AutoShape 111" descr="spacer gif1"/>
        <xdr:cNvSpPr>
          <a:spLocks noChangeAspect="1" noChangeArrowheads="1"/>
        </xdr:cNvSpPr>
      </xdr:nvSpPr>
      <xdr:spPr bwMode="auto">
        <a:xfrm>
          <a:off x="6657975" y="5219700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9</xdr:col>
      <xdr:colOff>0</xdr:colOff>
      <xdr:row>1</xdr:row>
      <xdr:rowOff>0</xdr:rowOff>
    </xdr:from>
    <xdr:to>
      <xdr:col>9</xdr:col>
      <xdr:colOff>19050</xdr:colOff>
      <xdr:row>1</xdr:row>
      <xdr:rowOff>9525</xdr:rowOff>
    </xdr:to>
    <xdr:sp macro="" textlink="">
      <xdr:nvSpPr>
        <xdr:cNvPr id="2049" name="AutoShape 1" descr="spacer gif1"/>
        <xdr:cNvSpPr>
          <a:spLocks noChangeAspect="1" noChangeArrowheads="1"/>
        </xdr:cNvSpPr>
      </xdr:nvSpPr>
      <xdr:spPr bwMode="auto">
        <a:xfrm>
          <a:off x="8686800" y="29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</xdr:row>
      <xdr:rowOff>0</xdr:rowOff>
    </xdr:from>
    <xdr:to>
      <xdr:col>10</xdr:col>
      <xdr:colOff>9525</xdr:colOff>
      <xdr:row>1</xdr:row>
      <xdr:rowOff>9525</xdr:rowOff>
    </xdr:to>
    <xdr:sp macro="" textlink="">
      <xdr:nvSpPr>
        <xdr:cNvPr id="2050" name="AutoShape 2" descr="spacer gif1"/>
        <xdr:cNvSpPr>
          <a:spLocks noChangeAspect="1" noChangeArrowheads="1"/>
        </xdr:cNvSpPr>
      </xdr:nvSpPr>
      <xdr:spPr bwMode="auto">
        <a:xfrm>
          <a:off x="9906000" y="295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19050</xdr:colOff>
      <xdr:row>1</xdr:row>
      <xdr:rowOff>9525</xdr:rowOff>
    </xdr:to>
    <xdr:sp macro="" textlink="">
      <xdr:nvSpPr>
        <xdr:cNvPr id="2051" name="AutoShape 3" descr="spacer gif1"/>
        <xdr:cNvSpPr>
          <a:spLocks noChangeAspect="1" noChangeArrowheads="1"/>
        </xdr:cNvSpPr>
      </xdr:nvSpPr>
      <xdr:spPr bwMode="auto">
        <a:xfrm>
          <a:off x="11125200" y="29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19050</xdr:colOff>
      <xdr:row>1</xdr:row>
      <xdr:rowOff>9525</xdr:rowOff>
    </xdr:to>
    <xdr:sp macro="" textlink="">
      <xdr:nvSpPr>
        <xdr:cNvPr id="2052" name="AutoShape 4" descr="spacer gif1"/>
        <xdr:cNvSpPr>
          <a:spLocks noChangeAspect="1" noChangeArrowheads="1"/>
        </xdr:cNvSpPr>
      </xdr:nvSpPr>
      <xdr:spPr bwMode="auto">
        <a:xfrm>
          <a:off x="12344400" y="29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38100</xdr:colOff>
      <xdr:row>1</xdr:row>
      <xdr:rowOff>9525</xdr:rowOff>
    </xdr:to>
    <xdr:sp macro="" textlink="">
      <xdr:nvSpPr>
        <xdr:cNvPr id="2053" name="AutoShape 5" descr="spacer gif1"/>
        <xdr:cNvSpPr>
          <a:spLocks noChangeAspect="1" noChangeArrowheads="1"/>
        </xdr:cNvSpPr>
      </xdr:nvSpPr>
      <xdr:spPr bwMode="auto">
        <a:xfrm>
          <a:off x="13563600" y="29527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19050</xdr:colOff>
      <xdr:row>2</xdr:row>
      <xdr:rowOff>9525</xdr:rowOff>
    </xdr:to>
    <xdr:sp macro="" textlink="">
      <xdr:nvSpPr>
        <xdr:cNvPr id="2054" name="AutoShape 6" descr="spacer gif1"/>
        <xdr:cNvSpPr>
          <a:spLocks noChangeAspect="1" noChangeArrowheads="1"/>
        </xdr:cNvSpPr>
      </xdr:nvSpPr>
      <xdr:spPr bwMode="auto">
        <a:xfrm>
          <a:off x="8077200" y="6953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2</xdr:row>
      <xdr:rowOff>0</xdr:rowOff>
    </xdr:from>
    <xdr:to>
      <xdr:col>9</xdr:col>
      <xdr:colOff>19050</xdr:colOff>
      <xdr:row>2</xdr:row>
      <xdr:rowOff>9525</xdr:rowOff>
    </xdr:to>
    <xdr:sp macro="" textlink="">
      <xdr:nvSpPr>
        <xdr:cNvPr id="2055" name="AutoShape 7" descr="spacer gif1"/>
        <xdr:cNvSpPr>
          <a:spLocks noChangeAspect="1" noChangeArrowheads="1"/>
        </xdr:cNvSpPr>
      </xdr:nvSpPr>
      <xdr:spPr bwMode="auto">
        <a:xfrm>
          <a:off x="9296400" y="6953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9525</xdr:colOff>
      <xdr:row>2</xdr:row>
      <xdr:rowOff>9525</xdr:rowOff>
    </xdr:to>
    <xdr:sp macro="" textlink="">
      <xdr:nvSpPr>
        <xdr:cNvPr id="2056" name="AutoShape 8" descr="spacer gif1"/>
        <xdr:cNvSpPr>
          <a:spLocks noChangeAspect="1" noChangeArrowheads="1"/>
        </xdr:cNvSpPr>
      </xdr:nvSpPr>
      <xdr:spPr bwMode="auto">
        <a:xfrm>
          <a:off x="10515600" y="695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19050</xdr:colOff>
      <xdr:row>2</xdr:row>
      <xdr:rowOff>9525</xdr:rowOff>
    </xdr:to>
    <xdr:sp macro="" textlink="">
      <xdr:nvSpPr>
        <xdr:cNvPr id="2057" name="AutoShape 9" descr="spacer gif1"/>
        <xdr:cNvSpPr>
          <a:spLocks noChangeAspect="1" noChangeArrowheads="1"/>
        </xdr:cNvSpPr>
      </xdr:nvSpPr>
      <xdr:spPr bwMode="auto">
        <a:xfrm>
          <a:off x="11734800" y="6953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2</xdr:row>
      <xdr:rowOff>0</xdr:rowOff>
    </xdr:from>
    <xdr:to>
      <xdr:col>12</xdr:col>
      <xdr:colOff>19050</xdr:colOff>
      <xdr:row>2</xdr:row>
      <xdr:rowOff>9525</xdr:rowOff>
    </xdr:to>
    <xdr:sp macro="" textlink="">
      <xdr:nvSpPr>
        <xdr:cNvPr id="2058" name="AutoShape 10" descr="spacer gif1"/>
        <xdr:cNvSpPr>
          <a:spLocks noChangeAspect="1" noChangeArrowheads="1"/>
        </xdr:cNvSpPr>
      </xdr:nvSpPr>
      <xdr:spPr bwMode="auto">
        <a:xfrm>
          <a:off x="12954000" y="6953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38100</xdr:colOff>
      <xdr:row>2</xdr:row>
      <xdr:rowOff>9525</xdr:rowOff>
    </xdr:to>
    <xdr:sp macro="" textlink="">
      <xdr:nvSpPr>
        <xdr:cNvPr id="2059" name="AutoShape 11" descr="spacer gif1"/>
        <xdr:cNvSpPr>
          <a:spLocks noChangeAspect="1" noChangeArrowheads="1"/>
        </xdr:cNvSpPr>
      </xdr:nvSpPr>
      <xdr:spPr bwMode="auto">
        <a:xfrm>
          <a:off x="14173200" y="69532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19050</xdr:colOff>
      <xdr:row>3</xdr:row>
      <xdr:rowOff>9525</xdr:rowOff>
    </xdr:to>
    <xdr:sp macro="" textlink="">
      <xdr:nvSpPr>
        <xdr:cNvPr id="2060" name="AutoShape 12" descr="spacer gif1"/>
        <xdr:cNvSpPr>
          <a:spLocks noChangeAspect="1" noChangeArrowheads="1"/>
        </xdr:cNvSpPr>
      </xdr:nvSpPr>
      <xdr:spPr bwMode="auto">
        <a:xfrm>
          <a:off x="8077200" y="9620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19050</xdr:colOff>
      <xdr:row>3</xdr:row>
      <xdr:rowOff>9525</xdr:rowOff>
    </xdr:to>
    <xdr:sp macro="" textlink="">
      <xdr:nvSpPr>
        <xdr:cNvPr id="2061" name="AutoShape 13" descr="spacer gif1"/>
        <xdr:cNvSpPr>
          <a:spLocks noChangeAspect="1" noChangeArrowheads="1"/>
        </xdr:cNvSpPr>
      </xdr:nvSpPr>
      <xdr:spPr bwMode="auto">
        <a:xfrm>
          <a:off x="9296400" y="9620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3</xdr:row>
      <xdr:rowOff>0</xdr:rowOff>
    </xdr:from>
    <xdr:to>
      <xdr:col>10</xdr:col>
      <xdr:colOff>9525</xdr:colOff>
      <xdr:row>3</xdr:row>
      <xdr:rowOff>9525</xdr:rowOff>
    </xdr:to>
    <xdr:sp macro="" textlink="">
      <xdr:nvSpPr>
        <xdr:cNvPr id="2062" name="AutoShape 14" descr="spacer gif1"/>
        <xdr:cNvSpPr>
          <a:spLocks noChangeAspect="1" noChangeArrowheads="1"/>
        </xdr:cNvSpPr>
      </xdr:nvSpPr>
      <xdr:spPr bwMode="auto">
        <a:xfrm>
          <a:off x="10515600" y="96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3</xdr:row>
      <xdr:rowOff>0</xdr:rowOff>
    </xdr:from>
    <xdr:to>
      <xdr:col>11</xdr:col>
      <xdr:colOff>19050</xdr:colOff>
      <xdr:row>3</xdr:row>
      <xdr:rowOff>9525</xdr:rowOff>
    </xdr:to>
    <xdr:sp macro="" textlink="">
      <xdr:nvSpPr>
        <xdr:cNvPr id="2063" name="AutoShape 15" descr="spacer gif1"/>
        <xdr:cNvSpPr>
          <a:spLocks noChangeAspect="1" noChangeArrowheads="1"/>
        </xdr:cNvSpPr>
      </xdr:nvSpPr>
      <xdr:spPr bwMode="auto">
        <a:xfrm>
          <a:off x="11734800" y="9620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3</xdr:row>
      <xdr:rowOff>0</xdr:rowOff>
    </xdr:from>
    <xdr:to>
      <xdr:col>12</xdr:col>
      <xdr:colOff>19050</xdr:colOff>
      <xdr:row>3</xdr:row>
      <xdr:rowOff>9525</xdr:rowOff>
    </xdr:to>
    <xdr:sp macro="" textlink="">
      <xdr:nvSpPr>
        <xdr:cNvPr id="2064" name="AutoShape 16" descr="spacer gif1"/>
        <xdr:cNvSpPr>
          <a:spLocks noChangeAspect="1" noChangeArrowheads="1"/>
        </xdr:cNvSpPr>
      </xdr:nvSpPr>
      <xdr:spPr bwMode="auto">
        <a:xfrm>
          <a:off x="12954000" y="9620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38100</xdr:colOff>
      <xdr:row>3</xdr:row>
      <xdr:rowOff>9525</xdr:rowOff>
    </xdr:to>
    <xdr:sp macro="" textlink="">
      <xdr:nvSpPr>
        <xdr:cNvPr id="2065" name="AutoShape 17" descr="spacer gif1"/>
        <xdr:cNvSpPr>
          <a:spLocks noChangeAspect="1" noChangeArrowheads="1"/>
        </xdr:cNvSpPr>
      </xdr:nvSpPr>
      <xdr:spPr bwMode="auto">
        <a:xfrm>
          <a:off x="14173200" y="96202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19050</xdr:colOff>
      <xdr:row>4</xdr:row>
      <xdr:rowOff>9525</xdr:rowOff>
    </xdr:to>
    <xdr:sp macro="" textlink="">
      <xdr:nvSpPr>
        <xdr:cNvPr id="2066" name="AutoShape 18" descr="spacer gif1"/>
        <xdr:cNvSpPr>
          <a:spLocks noChangeAspect="1" noChangeArrowheads="1"/>
        </xdr:cNvSpPr>
      </xdr:nvSpPr>
      <xdr:spPr bwMode="auto">
        <a:xfrm>
          <a:off x="80772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4</xdr:row>
      <xdr:rowOff>0</xdr:rowOff>
    </xdr:from>
    <xdr:to>
      <xdr:col>9</xdr:col>
      <xdr:colOff>19050</xdr:colOff>
      <xdr:row>4</xdr:row>
      <xdr:rowOff>9525</xdr:rowOff>
    </xdr:to>
    <xdr:sp macro="" textlink="">
      <xdr:nvSpPr>
        <xdr:cNvPr id="2067" name="AutoShape 19" descr="spacer gif1"/>
        <xdr:cNvSpPr>
          <a:spLocks noChangeAspect="1" noChangeArrowheads="1"/>
        </xdr:cNvSpPr>
      </xdr:nvSpPr>
      <xdr:spPr bwMode="auto">
        <a:xfrm>
          <a:off x="92964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9525</xdr:colOff>
      <xdr:row>4</xdr:row>
      <xdr:rowOff>9525</xdr:rowOff>
    </xdr:to>
    <xdr:sp macro="" textlink="">
      <xdr:nvSpPr>
        <xdr:cNvPr id="2068" name="AutoShape 20" descr="spacer gif1"/>
        <xdr:cNvSpPr>
          <a:spLocks noChangeAspect="1" noChangeArrowheads="1"/>
        </xdr:cNvSpPr>
      </xdr:nvSpPr>
      <xdr:spPr bwMode="auto">
        <a:xfrm>
          <a:off x="1051560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4</xdr:row>
      <xdr:rowOff>0</xdr:rowOff>
    </xdr:from>
    <xdr:to>
      <xdr:col>11</xdr:col>
      <xdr:colOff>19050</xdr:colOff>
      <xdr:row>4</xdr:row>
      <xdr:rowOff>9525</xdr:rowOff>
    </xdr:to>
    <xdr:sp macro="" textlink="">
      <xdr:nvSpPr>
        <xdr:cNvPr id="2069" name="AutoShape 21" descr="spacer gif1"/>
        <xdr:cNvSpPr>
          <a:spLocks noChangeAspect="1" noChangeArrowheads="1"/>
        </xdr:cNvSpPr>
      </xdr:nvSpPr>
      <xdr:spPr bwMode="auto">
        <a:xfrm>
          <a:off x="117348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4</xdr:row>
      <xdr:rowOff>0</xdr:rowOff>
    </xdr:from>
    <xdr:to>
      <xdr:col>12</xdr:col>
      <xdr:colOff>19050</xdr:colOff>
      <xdr:row>4</xdr:row>
      <xdr:rowOff>9525</xdr:rowOff>
    </xdr:to>
    <xdr:sp macro="" textlink="">
      <xdr:nvSpPr>
        <xdr:cNvPr id="2070" name="AutoShape 22" descr="spacer gif1"/>
        <xdr:cNvSpPr>
          <a:spLocks noChangeAspect="1" noChangeArrowheads="1"/>
        </xdr:cNvSpPr>
      </xdr:nvSpPr>
      <xdr:spPr bwMode="auto">
        <a:xfrm>
          <a:off x="129540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38100</xdr:colOff>
      <xdr:row>4</xdr:row>
      <xdr:rowOff>9525</xdr:rowOff>
    </xdr:to>
    <xdr:sp macro="" textlink="">
      <xdr:nvSpPr>
        <xdr:cNvPr id="2071" name="AutoShape 23" descr="spacer gif1"/>
        <xdr:cNvSpPr>
          <a:spLocks noChangeAspect="1" noChangeArrowheads="1"/>
        </xdr:cNvSpPr>
      </xdr:nvSpPr>
      <xdr:spPr bwMode="auto">
        <a:xfrm>
          <a:off x="14173200" y="162877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5</xdr:row>
      <xdr:rowOff>0</xdr:rowOff>
    </xdr:from>
    <xdr:to>
      <xdr:col>7</xdr:col>
      <xdr:colOff>19050</xdr:colOff>
      <xdr:row>5</xdr:row>
      <xdr:rowOff>9525</xdr:rowOff>
    </xdr:to>
    <xdr:sp macro="" textlink="">
      <xdr:nvSpPr>
        <xdr:cNvPr id="2072" name="AutoShape 24" descr="spacer gif1"/>
        <xdr:cNvSpPr>
          <a:spLocks noChangeAspect="1" noChangeArrowheads="1"/>
        </xdr:cNvSpPr>
      </xdr:nvSpPr>
      <xdr:spPr bwMode="auto">
        <a:xfrm>
          <a:off x="8077200" y="21621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5</xdr:row>
      <xdr:rowOff>0</xdr:rowOff>
    </xdr:from>
    <xdr:to>
      <xdr:col>9</xdr:col>
      <xdr:colOff>19050</xdr:colOff>
      <xdr:row>5</xdr:row>
      <xdr:rowOff>9525</xdr:rowOff>
    </xdr:to>
    <xdr:sp macro="" textlink="">
      <xdr:nvSpPr>
        <xdr:cNvPr id="2073" name="AutoShape 25" descr="spacer gif1"/>
        <xdr:cNvSpPr>
          <a:spLocks noChangeAspect="1" noChangeArrowheads="1"/>
        </xdr:cNvSpPr>
      </xdr:nvSpPr>
      <xdr:spPr bwMode="auto">
        <a:xfrm>
          <a:off x="9296400" y="21621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9525</xdr:colOff>
      <xdr:row>5</xdr:row>
      <xdr:rowOff>9525</xdr:rowOff>
    </xdr:to>
    <xdr:sp macro="" textlink="">
      <xdr:nvSpPr>
        <xdr:cNvPr id="2074" name="AutoShape 26" descr="spacer gif1"/>
        <xdr:cNvSpPr>
          <a:spLocks noChangeAspect="1" noChangeArrowheads="1"/>
        </xdr:cNvSpPr>
      </xdr:nvSpPr>
      <xdr:spPr bwMode="auto">
        <a:xfrm>
          <a:off x="10515600" y="2162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5</xdr:row>
      <xdr:rowOff>0</xdr:rowOff>
    </xdr:from>
    <xdr:to>
      <xdr:col>11</xdr:col>
      <xdr:colOff>19050</xdr:colOff>
      <xdr:row>5</xdr:row>
      <xdr:rowOff>9525</xdr:rowOff>
    </xdr:to>
    <xdr:sp macro="" textlink="">
      <xdr:nvSpPr>
        <xdr:cNvPr id="2075" name="AutoShape 27" descr="spacer gif1"/>
        <xdr:cNvSpPr>
          <a:spLocks noChangeAspect="1" noChangeArrowheads="1"/>
        </xdr:cNvSpPr>
      </xdr:nvSpPr>
      <xdr:spPr bwMode="auto">
        <a:xfrm>
          <a:off x="11734800" y="21621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5</xdr:row>
      <xdr:rowOff>0</xdr:rowOff>
    </xdr:from>
    <xdr:to>
      <xdr:col>12</xdr:col>
      <xdr:colOff>19050</xdr:colOff>
      <xdr:row>5</xdr:row>
      <xdr:rowOff>9525</xdr:rowOff>
    </xdr:to>
    <xdr:sp macro="" textlink="">
      <xdr:nvSpPr>
        <xdr:cNvPr id="2076" name="AutoShape 28" descr="spacer gif1"/>
        <xdr:cNvSpPr>
          <a:spLocks noChangeAspect="1" noChangeArrowheads="1"/>
        </xdr:cNvSpPr>
      </xdr:nvSpPr>
      <xdr:spPr bwMode="auto">
        <a:xfrm>
          <a:off x="12954000" y="21621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38100</xdr:colOff>
      <xdr:row>5</xdr:row>
      <xdr:rowOff>9525</xdr:rowOff>
    </xdr:to>
    <xdr:sp macro="" textlink="">
      <xdr:nvSpPr>
        <xdr:cNvPr id="2077" name="AutoShape 29" descr="spacer gif1"/>
        <xdr:cNvSpPr>
          <a:spLocks noChangeAspect="1" noChangeArrowheads="1"/>
        </xdr:cNvSpPr>
      </xdr:nvSpPr>
      <xdr:spPr bwMode="auto">
        <a:xfrm>
          <a:off x="14173200" y="216217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6</xdr:row>
      <xdr:rowOff>0</xdr:rowOff>
    </xdr:from>
    <xdr:to>
      <xdr:col>7</xdr:col>
      <xdr:colOff>19050</xdr:colOff>
      <xdr:row>6</xdr:row>
      <xdr:rowOff>9525</xdr:rowOff>
    </xdr:to>
    <xdr:sp macro="" textlink="">
      <xdr:nvSpPr>
        <xdr:cNvPr id="2078" name="AutoShape 30" descr="spacer gif1"/>
        <xdr:cNvSpPr>
          <a:spLocks noChangeAspect="1" noChangeArrowheads="1"/>
        </xdr:cNvSpPr>
      </xdr:nvSpPr>
      <xdr:spPr bwMode="auto">
        <a:xfrm>
          <a:off x="8077200" y="28289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6</xdr:row>
      <xdr:rowOff>0</xdr:rowOff>
    </xdr:from>
    <xdr:to>
      <xdr:col>9</xdr:col>
      <xdr:colOff>19050</xdr:colOff>
      <xdr:row>6</xdr:row>
      <xdr:rowOff>9525</xdr:rowOff>
    </xdr:to>
    <xdr:sp macro="" textlink="">
      <xdr:nvSpPr>
        <xdr:cNvPr id="2079" name="AutoShape 31" descr="spacer gif1"/>
        <xdr:cNvSpPr>
          <a:spLocks noChangeAspect="1" noChangeArrowheads="1"/>
        </xdr:cNvSpPr>
      </xdr:nvSpPr>
      <xdr:spPr bwMode="auto">
        <a:xfrm>
          <a:off x="9296400" y="28289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9525</xdr:colOff>
      <xdr:row>6</xdr:row>
      <xdr:rowOff>9525</xdr:rowOff>
    </xdr:to>
    <xdr:sp macro="" textlink="">
      <xdr:nvSpPr>
        <xdr:cNvPr id="2080" name="AutoShape 32" descr="spacer gif1"/>
        <xdr:cNvSpPr>
          <a:spLocks noChangeAspect="1" noChangeArrowheads="1"/>
        </xdr:cNvSpPr>
      </xdr:nvSpPr>
      <xdr:spPr bwMode="auto">
        <a:xfrm>
          <a:off x="10515600" y="2828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</xdr:row>
      <xdr:rowOff>0</xdr:rowOff>
    </xdr:from>
    <xdr:to>
      <xdr:col>11</xdr:col>
      <xdr:colOff>19050</xdr:colOff>
      <xdr:row>6</xdr:row>
      <xdr:rowOff>9525</xdr:rowOff>
    </xdr:to>
    <xdr:sp macro="" textlink="">
      <xdr:nvSpPr>
        <xdr:cNvPr id="2081" name="AutoShape 33" descr="spacer gif1"/>
        <xdr:cNvSpPr>
          <a:spLocks noChangeAspect="1" noChangeArrowheads="1"/>
        </xdr:cNvSpPr>
      </xdr:nvSpPr>
      <xdr:spPr bwMode="auto">
        <a:xfrm>
          <a:off x="11734800" y="28289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6</xdr:row>
      <xdr:rowOff>0</xdr:rowOff>
    </xdr:from>
    <xdr:to>
      <xdr:col>12</xdr:col>
      <xdr:colOff>19050</xdr:colOff>
      <xdr:row>6</xdr:row>
      <xdr:rowOff>9525</xdr:rowOff>
    </xdr:to>
    <xdr:sp macro="" textlink="">
      <xdr:nvSpPr>
        <xdr:cNvPr id="2082" name="AutoShape 34" descr="spacer gif1"/>
        <xdr:cNvSpPr>
          <a:spLocks noChangeAspect="1" noChangeArrowheads="1"/>
        </xdr:cNvSpPr>
      </xdr:nvSpPr>
      <xdr:spPr bwMode="auto">
        <a:xfrm>
          <a:off x="12954000" y="28289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13</xdr:col>
      <xdr:colOff>38100</xdr:colOff>
      <xdr:row>6</xdr:row>
      <xdr:rowOff>9525</xdr:rowOff>
    </xdr:to>
    <xdr:sp macro="" textlink="">
      <xdr:nvSpPr>
        <xdr:cNvPr id="2083" name="AutoShape 35" descr="spacer gif1"/>
        <xdr:cNvSpPr>
          <a:spLocks noChangeAspect="1" noChangeArrowheads="1"/>
        </xdr:cNvSpPr>
      </xdr:nvSpPr>
      <xdr:spPr bwMode="auto">
        <a:xfrm>
          <a:off x="14173200" y="282892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7</xdr:row>
      <xdr:rowOff>0</xdr:rowOff>
    </xdr:from>
    <xdr:to>
      <xdr:col>7</xdr:col>
      <xdr:colOff>19050</xdr:colOff>
      <xdr:row>7</xdr:row>
      <xdr:rowOff>9525</xdr:rowOff>
    </xdr:to>
    <xdr:sp macro="" textlink="">
      <xdr:nvSpPr>
        <xdr:cNvPr id="2084" name="AutoShape 36" descr="spacer gif1"/>
        <xdr:cNvSpPr>
          <a:spLocks noChangeAspect="1" noChangeArrowheads="1"/>
        </xdr:cNvSpPr>
      </xdr:nvSpPr>
      <xdr:spPr bwMode="auto">
        <a:xfrm>
          <a:off x="8077200" y="30956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7</xdr:row>
      <xdr:rowOff>0</xdr:rowOff>
    </xdr:from>
    <xdr:to>
      <xdr:col>9</xdr:col>
      <xdr:colOff>19050</xdr:colOff>
      <xdr:row>7</xdr:row>
      <xdr:rowOff>9525</xdr:rowOff>
    </xdr:to>
    <xdr:sp macro="" textlink="">
      <xdr:nvSpPr>
        <xdr:cNvPr id="2085" name="AutoShape 37" descr="spacer gif1"/>
        <xdr:cNvSpPr>
          <a:spLocks noChangeAspect="1" noChangeArrowheads="1"/>
        </xdr:cNvSpPr>
      </xdr:nvSpPr>
      <xdr:spPr bwMode="auto">
        <a:xfrm>
          <a:off x="9296400" y="30956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7</xdr:row>
      <xdr:rowOff>0</xdr:rowOff>
    </xdr:from>
    <xdr:to>
      <xdr:col>10</xdr:col>
      <xdr:colOff>9525</xdr:colOff>
      <xdr:row>7</xdr:row>
      <xdr:rowOff>9525</xdr:rowOff>
    </xdr:to>
    <xdr:sp macro="" textlink="">
      <xdr:nvSpPr>
        <xdr:cNvPr id="2086" name="AutoShape 38" descr="spacer gif1"/>
        <xdr:cNvSpPr>
          <a:spLocks noChangeAspect="1" noChangeArrowheads="1"/>
        </xdr:cNvSpPr>
      </xdr:nvSpPr>
      <xdr:spPr bwMode="auto">
        <a:xfrm>
          <a:off x="10515600" y="3095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7</xdr:row>
      <xdr:rowOff>0</xdr:rowOff>
    </xdr:from>
    <xdr:to>
      <xdr:col>11</xdr:col>
      <xdr:colOff>19050</xdr:colOff>
      <xdr:row>7</xdr:row>
      <xdr:rowOff>9525</xdr:rowOff>
    </xdr:to>
    <xdr:sp macro="" textlink="">
      <xdr:nvSpPr>
        <xdr:cNvPr id="2087" name="AutoShape 39" descr="spacer gif1"/>
        <xdr:cNvSpPr>
          <a:spLocks noChangeAspect="1" noChangeArrowheads="1"/>
        </xdr:cNvSpPr>
      </xdr:nvSpPr>
      <xdr:spPr bwMode="auto">
        <a:xfrm>
          <a:off x="11734800" y="30956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7</xdr:row>
      <xdr:rowOff>0</xdr:rowOff>
    </xdr:from>
    <xdr:to>
      <xdr:col>12</xdr:col>
      <xdr:colOff>19050</xdr:colOff>
      <xdr:row>7</xdr:row>
      <xdr:rowOff>9525</xdr:rowOff>
    </xdr:to>
    <xdr:sp macro="" textlink="">
      <xdr:nvSpPr>
        <xdr:cNvPr id="2088" name="AutoShape 40" descr="spacer gif1"/>
        <xdr:cNvSpPr>
          <a:spLocks noChangeAspect="1" noChangeArrowheads="1"/>
        </xdr:cNvSpPr>
      </xdr:nvSpPr>
      <xdr:spPr bwMode="auto">
        <a:xfrm>
          <a:off x="12954000" y="30956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38100</xdr:colOff>
      <xdr:row>7</xdr:row>
      <xdr:rowOff>9525</xdr:rowOff>
    </xdr:to>
    <xdr:sp macro="" textlink="">
      <xdr:nvSpPr>
        <xdr:cNvPr id="2089" name="AutoShape 41" descr="spacer gif1"/>
        <xdr:cNvSpPr>
          <a:spLocks noChangeAspect="1" noChangeArrowheads="1"/>
        </xdr:cNvSpPr>
      </xdr:nvSpPr>
      <xdr:spPr bwMode="auto">
        <a:xfrm>
          <a:off x="14173200" y="309562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8</xdr:row>
      <xdr:rowOff>0</xdr:rowOff>
    </xdr:from>
    <xdr:to>
      <xdr:col>7</xdr:col>
      <xdr:colOff>19050</xdr:colOff>
      <xdr:row>8</xdr:row>
      <xdr:rowOff>9525</xdr:rowOff>
    </xdr:to>
    <xdr:sp macro="" textlink="">
      <xdr:nvSpPr>
        <xdr:cNvPr id="2090" name="AutoShape 42" descr="spacer gif1"/>
        <xdr:cNvSpPr>
          <a:spLocks noChangeAspect="1" noChangeArrowheads="1"/>
        </xdr:cNvSpPr>
      </xdr:nvSpPr>
      <xdr:spPr bwMode="auto">
        <a:xfrm>
          <a:off x="8077200" y="37623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8</xdr:row>
      <xdr:rowOff>0</xdr:rowOff>
    </xdr:from>
    <xdr:to>
      <xdr:col>9</xdr:col>
      <xdr:colOff>19050</xdr:colOff>
      <xdr:row>8</xdr:row>
      <xdr:rowOff>9525</xdr:rowOff>
    </xdr:to>
    <xdr:sp macro="" textlink="">
      <xdr:nvSpPr>
        <xdr:cNvPr id="2091" name="AutoShape 43" descr="spacer gif1"/>
        <xdr:cNvSpPr>
          <a:spLocks noChangeAspect="1" noChangeArrowheads="1"/>
        </xdr:cNvSpPr>
      </xdr:nvSpPr>
      <xdr:spPr bwMode="auto">
        <a:xfrm>
          <a:off x="9296400" y="37623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8</xdr:row>
      <xdr:rowOff>0</xdr:rowOff>
    </xdr:from>
    <xdr:to>
      <xdr:col>10</xdr:col>
      <xdr:colOff>9525</xdr:colOff>
      <xdr:row>8</xdr:row>
      <xdr:rowOff>9525</xdr:rowOff>
    </xdr:to>
    <xdr:sp macro="" textlink="">
      <xdr:nvSpPr>
        <xdr:cNvPr id="2092" name="AutoShape 44" descr="spacer gif1"/>
        <xdr:cNvSpPr>
          <a:spLocks noChangeAspect="1" noChangeArrowheads="1"/>
        </xdr:cNvSpPr>
      </xdr:nvSpPr>
      <xdr:spPr bwMode="auto">
        <a:xfrm>
          <a:off x="10515600" y="376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8</xdr:row>
      <xdr:rowOff>0</xdr:rowOff>
    </xdr:from>
    <xdr:to>
      <xdr:col>11</xdr:col>
      <xdr:colOff>19050</xdr:colOff>
      <xdr:row>8</xdr:row>
      <xdr:rowOff>9525</xdr:rowOff>
    </xdr:to>
    <xdr:sp macro="" textlink="">
      <xdr:nvSpPr>
        <xdr:cNvPr id="2093" name="AutoShape 45" descr="spacer gif1"/>
        <xdr:cNvSpPr>
          <a:spLocks noChangeAspect="1" noChangeArrowheads="1"/>
        </xdr:cNvSpPr>
      </xdr:nvSpPr>
      <xdr:spPr bwMode="auto">
        <a:xfrm>
          <a:off x="11734800" y="37623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8</xdr:row>
      <xdr:rowOff>0</xdr:rowOff>
    </xdr:from>
    <xdr:to>
      <xdr:col>12</xdr:col>
      <xdr:colOff>19050</xdr:colOff>
      <xdr:row>8</xdr:row>
      <xdr:rowOff>9525</xdr:rowOff>
    </xdr:to>
    <xdr:sp macro="" textlink="">
      <xdr:nvSpPr>
        <xdr:cNvPr id="2094" name="AutoShape 46" descr="spacer gif1"/>
        <xdr:cNvSpPr>
          <a:spLocks noChangeAspect="1" noChangeArrowheads="1"/>
        </xdr:cNvSpPr>
      </xdr:nvSpPr>
      <xdr:spPr bwMode="auto">
        <a:xfrm>
          <a:off x="12954000" y="37623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8</xdr:row>
      <xdr:rowOff>0</xdr:rowOff>
    </xdr:from>
    <xdr:to>
      <xdr:col>13</xdr:col>
      <xdr:colOff>38100</xdr:colOff>
      <xdr:row>8</xdr:row>
      <xdr:rowOff>9525</xdr:rowOff>
    </xdr:to>
    <xdr:sp macro="" textlink="">
      <xdr:nvSpPr>
        <xdr:cNvPr id="2095" name="AutoShape 47" descr="spacer gif1"/>
        <xdr:cNvSpPr>
          <a:spLocks noChangeAspect="1" noChangeArrowheads="1"/>
        </xdr:cNvSpPr>
      </xdr:nvSpPr>
      <xdr:spPr bwMode="auto">
        <a:xfrm>
          <a:off x="14173200" y="376237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9</xdr:row>
      <xdr:rowOff>0</xdr:rowOff>
    </xdr:from>
    <xdr:to>
      <xdr:col>7</xdr:col>
      <xdr:colOff>19050</xdr:colOff>
      <xdr:row>9</xdr:row>
      <xdr:rowOff>9525</xdr:rowOff>
    </xdr:to>
    <xdr:sp macro="" textlink="">
      <xdr:nvSpPr>
        <xdr:cNvPr id="2096" name="AutoShape 48" descr="spacer gif1"/>
        <xdr:cNvSpPr>
          <a:spLocks noChangeAspect="1" noChangeArrowheads="1"/>
        </xdr:cNvSpPr>
      </xdr:nvSpPr>
      <xdr:spPr bwMode="auto">
        <a:xfrm>
          <a:off x="8077200" y="40290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19050</xdr:colOff>
      <xdr:row>9</xdr:row>
      <xdr:rowOff>9525</xdr:rowOff>
    </xdr:to>
    <xdr:sp macro="" textlink="">
      <xdr:nvSpPr>
        <xdr:cNvPr id="2097" name="AutoShape 49" descr="spacer gif1"/>
        <xdr:cNvSpPr>
          <a:spLocks noChangeAspect="1" noChangeArrowheads="1"/>
        </xdr:cNvSpPr>
      </xdr:nvSpPr>
      <xdr:spPr bwMode="auto">
        <a:xfrm>
          <a:off x="9296400" y="40290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9</xdr:row>
      <xdr:rowOff>0</xdr:rowOff>
    </xdr:from>
    <xdr:to>
      <xdr:col>10</xdr:col>
      <xdr:colOff>9525</xdr:colOff>
      <xdr:row>9</xdr:row>
      <xdr:rowOff>9525</xdr:rowOff>
    </xdr:to>
    <xdr:sp macro="" textlink="">
      <xdr:nvSpPr>
        <xdr:cNvPr id="2098" name="AutoShape 50" descr="spacer gif1"/>
        <xdr:cNvSpPr>
          <a:spLocks noChangeAspect="1" noChangeArrowheads="1"/>
        </xdr:cNvSpPr>
      </xdr:nvSpPr>
      <xdr:spPr bwMode="auto">
        <a:xfrm>
          <a:off x="10515600" y="4029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9</xdr:row>
      <xdr:rowOff>0</xdr:rowOff>
    </xdr:from>
    <xdr:to>
      <xdr:col>11</xdr:col>
      <xdr:colOff>19050</xdr:colOff>
      <xdr:row>9</xdr:row>
      <xdr:rowOff>9525</xdr:rowOff>
    </xdr:to>
    <xdr:sp macro="" textlink="">
      <xdr:nvSpPr>
        <xdr:cNvPr id="2099" name="AutoShape 51" descr="spacer gif1"/>
        <xdr:cNvSpPr>
          <a:spLocks noChangeAspect="1" noChangeArrowheads="1"/>
        </xdr:cNvSpPr>
      </xdr:nvSpPr>
      <xdr:spPr bwMode="auto">
        <a:xfrm>
          <a:off x="11734800" y="40290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9</xdr:row>
      <xdr:rowOff>0</xdr:rowOff>
    </xdr:from>
    <xdr:to>
      <xdr:col>12</xdr:col>
      <xdr:colOff>19050</xdr:colOff>
      <xdr:row>9</xdr:row>
      <xdr:rowOff>9525</xdr:rowOff>
    </xdr:to>
    <xdr:sp macro="" textlink="">
      <xdr:nvSpPr>
        <xdr:cNvPr id="2100" name="AutoShape 52" descr="spacer gif1"/>
        <xdr:cNvSpPr>
          <a:spLocks noChangeAspect="1" noChangeArrowheads="1"/>
        </xdr:cNvSpPr>
      </xdr:nvSpPr>
      <xdr:spPr bwMode="auto">
        <a:xfrm>
          <a:off x="12954000" y="40290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9</xdr:row>
      <xdr:rowOff>0</xdr:rowOff>
    </xdr:from>
    <xdr:to>
      <xdr:col>13</xdr:col>
      <xdr:colOff>38100</xdr:colOff>
      <xdr:row>9</xdr:row>
      <xdr:rowOff>9525</xdr:rowOff>
    </xdr:to>
    <xdr:sp macro="" textlink="">
      <xdr:nvSpPr>
        <xdr:cNvPr id="2101" name="AutoShape 53" descr="spacer gif1"/>
        <xdr:cNvSpPr>
          <a:spLocks noChangeAspect="1" noChangeArrowheads="1"/>
        </xdr:cNvSpPr>
      </xdr:nvSpPr>
      <xdr:spPr bwMode="auto">
        <a:xfrm>
          <a:off x="14173200" y="402907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19050</xdr:colOff>
      <xdr:row>10</xdr:row>
      <xdr:rowOff>9525</xdr:rowOff>
    </xdr:to>
    <xdr:sp macro="" textlink="">
      <xdr:nvSpPr>
        <xdr:cNvPr id="2102" name="AutoShape 54" descr="spacer gif1"/>
        <xdr:cNvSpPr>
          <a:spLocks noChangeAspect="1" noChangeArrowheads="1"/>
        </xdr:cNvSpPr>
      </xdr:nvSpPr>
      <xdr:spPr bwMode="auto">
        <a:xfrm>
          <a:off x="8077200" y="44291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10</xdr:row>
      <xdr:rowOff>0</xdr:rowOff>
    </xdr:from>
    <xdr:to>
      <xdr:col>9</xdr:col>
      <xdr:colOff>19050</xdr:colOff>
      <xdr:row>10</xdr:row>
      <xdr:rowOff>9525</xdr:rowOff>
    </xdr:to>
    <xdr:sp macro="" textlink="">
      <xdr:nvSpPr>
        <xdr:cNvPr id="2103" name="AutoShape 55" descr="spacer gif1"/>
        <xdr:cNvSpPr>
          <a:spLocks noChangeAspect="1" noChangeArrowheads="1"/>
        </xdr:cNvSpPr>
      </xdr:nvSpPr>
      <xdr:spPr bwMode="auto">
        <a:xfrm>
          <a:off x="9296400" y="44291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10</xdr:row>
      <xdr:rowOff>0</xdr:rowOff>
    </xdr:from>
    <xdr:to>
      <xdr:col>10</xdr:col>
      <xdr:colOff>9525</xdr:colOff>
      <xdr:row>10</xdr:row>
      <xdr:rowOff>9525</xdr:rowOff>
    </xdr:to>
    <xdr:sp macro="" textlink="">
      <xdr:nvSpPr>
        <xdr:cNvPr id="2104" name="AutoShape 56" descr="spacer gif1"/>
        <xdr:cNvSpPr>
          <a:spLocks noChangeAspect="1" noChangeArrowheads="1"/>
        </xdr:cNvSpPr>
      </xdr:nvSpPr>
      <xdr:spPr bwMode="auto">
        <a:xfrm>
          <a:off x="10515600" y="442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10</xdr:row>
      <xdr:rowOff>0</xdr:rowOff>
    </xdr:from>
    <xdr:to>
      <xdr:col>11</xdr:col>
      <xdr:colOff>19050</xdr:colOff>
      <xdr:row>10</xdr:row>
      <xdr:rowOff>9525</xdr:rowOff>
    </xdr:to>
    <xdr:sp macro="" textlink="">
      <xdr:nvSpPr>
        <xdr:cNvPr id="2105" name="AutoShape 57" descr="spacer gif1"/>
        <xdr:cNvSpPr>
          <a:spLocks noChangeAspect="1" noChangeArrowheads="1"/>
        </xdr:cNvSpPr>
      </xdr:nvSpPr>
      <xdr:spPr bwMode="auto">
        <a:xfrm>
          <a:off x="11734800" y="44291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10</xdr:row>
      <xdr:rowOff>0</xdr:rowOff>
    </xdr:from>
    <xdr:to>
      <xdr:col>12</xdr:col>
      <xdr:colOff>19050</xdr:colOff>
      <xdr:row>10</xdr:row>
      <xdr:rowOff>9525</xdr:rowOff>
    </xdr:to>
    <xdr:sp macro="" textlink="">
      <xdr:nvSpPr>
        <xdr:cNvPr id="2106" name="AutoShape 58" descr="spacer gif1"/>
        <xdr:cNvSpPr>
          <a:spLocks noChangeAspect="1" noChangeArrowheads="1"/>
        </xdr:cNvSpPr>
      </xdr:nvSpPr>
      <xdr:spPr bwMode="auto">
        <a:xfrm>
          <a:off x="12954000" y="44291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10</xdr:row>
      <xdr:rowOff>0</xdr:rowOff>
    </xdr:from>
    <xdr:to>
      <xdr:col>13</xdr:col>
      <xdr:colOff>38100</xdr:colOff>
      <xdr:row>10</xdr:row>
      <xdr:rowOff>9525</xdr:rowOff>
    </xdr:to>
    <xdr:sp macro="" textlink="">
      <xdr:nvSpPr>
        <xdr:cNvPr id="2107" name="AutoShape 59" descr="spacer gif1"/>
        <xdr:cNvSpPr>
          <a:spLocks noChangeAspect="1" noChangeArrowheads="1"/>
        </xdr:cNvSpPr>
      </xdr:nvSpPr>
      <xdr:spPr bwMode="auto">
        <a:xfrm>
          <a:off x="14173200" y="442912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19050</xdr:colOff>
      <xdr:row>11</xdr:row>
      <xdr:rowOff>9525</xdr:rowOff>
    </xdr:to>
    <xdr:sp macro="" textlink="">
      <xdr:nvSpPr>
        <xdr:cNvPr id="2108" name="AutoShape 60" descr="spacer gif1"/>
        <xdr:cNvSpPr>
          <a:spLocks noChangeAspect="1" noChangeArrowheads="1"/>
        </xdr:cNvSpPr>
      </xdr:nvSpPr>
      <xdr:spPr bwMode="auto">
        <a:xfrm>
          <a:off x="8077200" y="49625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19050</xdr:colOff>
      <xdr:row>11</xdr:row>
      <xdr:rowOff>9525</xdr:rowOff>
    </xdr:to>
    <xdr:sp macro="" textlink="">
      <xdr:nvSpPr>
        <xdr:cNvPr id="2109" name="AutoShape 61" descr="spacer gif1"/>
        <xdr:cNvSpPr>
          <a:spLocks noChangeAspect="1" noChangeArrowheads="1"/>
        </xdr:cNvSpPr>
      </xdr:nvSpPr>
      <xdr:spPr bwMode="auto">
        <a:xfrm>
          <a:off x="9296400" y="49625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9525</xdr:colOff>
      <xdr:row>11</xdr:row>
      <xdr:rowOff>9525</xdr:rowOff>
    </xdr:to>
    <xdr:sp macro="" textlink="">
      <xdr:nvSpPr>
        <xdr:cNvPr id="2110" name="AutoShape 62" descr="spacer gif1"/>
        <xdr:cNvSpPr>
          <a:spLocks noChangeAspect="1" noChangeArrowheads="1"/>
        </xdr:cNvSpPr>
      </xdr:nvSpPr>
      <xdr:spPr bwMode="auto">
        <a:xfrm>
          <a:off x="10515600" y="4962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19050</xdr:colOff>
      <xdr:row>11</xdr:row>
      <xdr:rowOff>9525</xdr:rowOff>
    </xdr:to>
    <xdr:sp macro="" textlink="">
      <xdr:nvSpPr>
        <xdr:cNvPr id="2111" name="AutoShape 63" descr="spacer gif1"/>
        <xdr:cNvSpPr>
          <a:spLocks noChangeAspect="1" noChangeArrowheads="1"/>
        </xdr:cNvSpPr>
      </xdr:nvSpPr>
      <xdr:spPr bwMode="auto">
        <a:xfrm>
          <a:off x="11734800" y="49625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11</xdr:row>
      <xdr:rowOff>0</xdr:rowOff>
    </xdr:from>
    <xdr:to>
      <xdr:col>12</xdr:col>
      <xdr:colOff>19050</xdr:colOff>
      <xdr:row>11</xdr:row>
      <xdr:rowOff>9525</xdr:rowOff>
    </xdr:to>
    <xdr:sp macro="" textlink="">
      <xdr:nvSpPr>
        <xdr:cNvPr id="2112" name="AutoShape 64" descr="spacer gif1"/>
        <xdr:cNvSpPr>
          <a:spLocks noChangeAspect="1" noChangeArrowheads="1"/>
        </xdr:cNvSpPr>
      </xdr:nvSpPr>
      <xdr:spPr bwMode="auto">
        <a:xfrm>
          <a:off x="12954000" y="49625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</xdr:row>
      <xdr:rowOff>0</xdr:rowOff>
    </xdr:from>
    <xdr:to>
      <xdr:col>13</xdr:col>
      <xdr:colOff>38100</xdr:colOff>
      <xdr:row>11</xdr:row>
      <xdr:rowOff>9525</xdr:rowOff>
    </xdr:to>
    <xdr:sp macro="" textlink="">
      <xdr:nvSpPr>
        <xdr:cNvPr id="2113" name="AutoShape 65" descr="spacer gif1"/>
        <xdr:cNvSpPr>
          <a:spLocks noChangeAspect="1" noChangeArrowheads="1"/>
        </xdr:cNvSpPr>
      </xdr:nvSpPr>
      <xdr:spPr bwMode="auto">
        <a:xfrm>
          <a:off x="14173200" y="496252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19050</xdr:colOff>
      <xdr:row>11</xdr:row>
      <xdr:rowOff>9525</xdr:rowOff>
    </xdr:to>
    <xdr:sp macro="" textlink="">
      <xdr:nvSpPr>
        <xdr:cNvPr id="2114" name="AutoShape 66" descr="spacer gif1"/>
        <xdr:cNvSpPr>
          <a:spLocks noChangeAspect="1" noChangeArrowheads="1"/>
        </xdr:cNvSpPr>
      </xdr:nvSpPr>
      <xdr:spPr bwMode="auto">
        <a:xfrm>
          <a:off x="8077200" y="54959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19050</xdr:colOff>
      <xdr:row>11</xdr:row>
      <xdr:rowOff>9525</xdr:rowOff>
    </xdr:to>
    <xdr:sp macro="" textlink="">
      <xdr:nvSpPr>
        <xdr:cNvPr id="2115" name="AutoShape 67" descr="spacer gif1"/>
        <xdr:cNvSpPr>
          <a:spLocks noChangeAspect="1" noChangeArrowheads="1"/>
        </xdr:cNvSpPr>
      </xdr:nvSpPr>
      <xdr:spPr bwMode="auto">
        <a:xfrm>
          <a:off x="9296400" y="54959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11</xdr:row>
      <xdr:rowOff>0</xdr:rowOff>
    </xdr:from>
    <xdr:to>
      <xdr:col>10</xdr:col>
      <xdr:colOff>9525</xdr:colOff>
      <xdr:row>11</xdr:row>
      <xdr:rowOff>9525</xdr:rowOff>
    </xdr:to>
    <xdr:sp macro="" textlink="">
      <xdr:nvSpPr>
        <xdr:cNvPr id="2116" name="AutoShape 68" descr="spacer gif1"/>
        <xdr:cNvSpPr>
          <a:spLocks noChangeAspect="1" noChangeArrowheads="1"/>
        </xdr:cNvSpPr>
      </xdr:nvSpPr>
      <xdr:spPr bwMode="auto">
        <a:xfrm>
          <a:off x="10515600" y="54959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11</xdr:row>
      <xdr:rowOff>0</xdr:rowOff>
    </xdr:from>
    <xdr:to>
      <xdr:col>11</xdr:col>
      <xdr:colOff>19050</xdr:colOff>
      <xdr:row>11</xdr:row>
      <xdr:rowOff>9525</xdr:rowOff>
    </xdr:to>
    <xdr:sp macro="" textlink="">
      <xdr:nvSpPr>
        <xdr:cNvPr id="2117" name="AutoShape 69" descr="spacer gif1"/>
        <xdr:cNvSpPr>
          <a:spLocks noChangeAspect="1" noChangeArrowheads="1"/>
        </xdr:cNvSpPr>
      </xdr:nvSpPr>
      <xdr:spPr bwMode="auto">
        <a:xfrm>
          <a:off x="11734800" y="54959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11</xdr:row>
      <xdr:rowOff>0</xdr:rowOff>
    </xdr:from>
    <xdr:to>
      <xdr:col>12</xdr:col>
      <xdr:colOff>19050</xdr:colOff>
      <xdr:row>11</xdr:row>
      <xdr:rowOff>9525</xdr:rowOff>
    </xdr:to>
    <xdr:sp macro="" textlink="">
      <xdr:nvSpPr>
        <xdr:cNvPr id="2118" name="AutoShape 70" descr="spacer gif1"/>
        <xdr:cNvSpPr>
          <a:spLocks noChangeAspect="1" noChangeArrowheads="1"/>
        </xdr:cNvSpPr>
      </xdr:nvSpPr>
      <xdr:spPr bwMode="auto">
        <a:xfrm>
          <a:off x="12954000" y="54959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11</xdr:row>
      <xdr:rowOff>0</xdr:rowOff>
    </xdr:from>
    <xdr:to>
      <xdr:col>13</xdr:col>
      <xdr:colOff>38100</xdr:colOff>
      <xdr:row>11</xdr:row>
      <xdr:rowOff>9525</xdr:rowOff>
    </xdr:to>
    <xdr:sp macro="" textlink="">
      <xdr:nvSpPr>
        <xdr:cNvPr id="2119" name="AutoShape 71" descr="spacer gif1"/>
        <xdr:cNvSpPr>
          <a:spLocks noChangeAspect="1" noChangeArrowheads="1"/>
        </xdr:cNvSpPr>
      </xdr:nvSpPr>
      <xdr:spPr bwMode="auto">
        <a:xfrm>
          <a:off x="14173200" y="549592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12</xdr:row>
      <xdr:rowOff>0</xdr:rowOff>
    </xdr:from>
    <xdr:to>
      <xdr:col>7</xdr:col>
      <xdr:colOff>19050</xdr:colOff>
      <xdr:row>12</xdr:row>
      <xdr:rowOff>9525</xdr:rowOff>
    </xdr:to>
    <xdr:sp macro="" textlink="">
      <xdr:nvSpPr>
        <xdr:cNvPr id="2120" name="AutoShape 72" descr="spacer gif1"/>
        <xdr:cNvSpPr>
          <a:spLocks noChangeAspect="1" noChangeArrowheads="1"/>
        </xdr:cNvSpPr>
      </xdr:nvSpPr>
      <xdr:spPr bwMode="auto">
        <a:xfrm>
          <a:off x="8077200" y="57626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19050</xdr:colOff>
      <xdr:row>12</xdr:row>
      <xdr:rowOff>9525</xdr:rowOff>
    </xdr:to>
    <xdr:sp macro="" textlink="">
      <xdr:nvSpPr>
        <xdr:cNvPr id="2121" name="AutoShape 73" descr="spacer gif1"/>
        <xdr:cNvSpPr>
          <a:spLocks noChangeAspect="1" noChangeArrowheads="1"/>
        </xdr:cNvSpPr>
      </xdr:nvSpPr>
      <xdr:spPr bwMode="auto">
        <a:xfrm>
          <a:off x="9296400" y="57626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12</xdr:row>
      <xdr:rowOff>0</xdr:rowOff>
    </xdr:from>
    <xdr:to>
      <xdr:col>10</xdr:col>
      <xdr:colOff>9525</xdr:colOff>
      <xdr:row>12</xdr:row>
      <xdr:rowOff>9525</xdr:rowOff>
    </xdr:to>
    <xdr:sp macro="" textlink="">
      <xdr:nvSpPr>
        <xdr:cNvPr id="2122" name="AutoShape 74" descr="spacer gif1"/>
        <xdr:cNvSpPr>
          <a:spLocks noChangeAspect="1" noChangeArrowheads="1"/>
        </xdr:cNvSpPr>
      </xdr:nvSpPr>
      <xdr:spPr bwMode="auto">
        <a:xfrm>
          <a:off x="10515600" y="5762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19050</xdr:colOff>
      <xdr:row>12</xdr:row>
      <xdr:rowOff>9525</xdr:rowOff>
    </xdr:to>
    <xdr:sp macro="" textlink="">
      <xdr:nvSpPr>
        <xdr:cNvPr id="2123" name="AutoShape 75" descr="spacer gif1"/>
        <xdr:cNvSpPr>
          <a:spLocks noChangeAspect="1" noChangeArrowheads="1"/>
        </xdr:cNvSpPr>
      </xdr:nvSpPr>
      <xdr:spPr bwMode="auto">
        <a:xfrm>
          <a:off x="11734800" y="57626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12</xdr:row>
      <xdr:rowOff>0</xdr:rowOff>
    </xdr:from>
    <xdr:to>
      <xdr:col>12</xdr:col>
      <xdr:colOff>19050</xdr:colOff>
      <xdr:row>12</xdr:row>
      <xdr:rowOff>9525</xdr:rowOff>
    </xdr:to>
    <xdr:sp macro="" textlink="">
      <xdr:nvSpPr>
        <xdr:cNvPr id="2124" name="AutoShape 76" descr="spacer gif1"/>
        <xdr:cNvSpPr>
          <a:spLocks noChangeAspect="1" noChangeArrowheads="1"/>
        </xdr:cNvSpPr>
      </xdr:nvSpPr>
      <xdr:spPr bwMode="auto">
        <a:xfrm>
          <a:off x="12954000" y="57626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12</xdr:row>
      <xdr:rowOff>0</xdr:rowOff>
    </xdr:from>
    <xdr:to>
      <xdr:col>13</xdr:col>
      <xdr:colOff>38100</xdr:colOff>
      <xdr:row>12</xdr:row>
      <xdr:rowOff>9525</xdr:rowOff>
    </xdr:to>
    <xdr:sp macro="" textlink="">
      <xdr:nvSpPr>
        <xdr:cNvPr id="2125" name="AutoShape 77" descr="spacer gif1"/>
        <xdr:cNvSpPr>
          <a:spLocks noChangeAspect="1" noChangeArrowheads="1"/>
        </xdr:cNvSpPr>
      </xdr:nvSpPr>
      <xdr:spPr bwMode="auto">
        <a:xfrm>
          <a:off x="14173200" y="576262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19050</xdr:colOff>
      <xdr:row>13</xdr:row>
      <xdr:rowOff>9525</xdr:rowOff>
    </xdr:to>
    <xdr:sp macro="" textlink="">
      <xdr:nvSpPr>
        <xdr:cNvPr id="2126" name="AutoShape 78" descr="spacer gif1"/>
        <xdr:cNvSpPr>
          <a:spLocks noChangeAspect="1" noChangeArrowheads="1"/>
        </xdr:cNvSpPr>
      </xdr:nvSpPr>
      <xdr:spPr bwMode="auto">
        <a:xfrm>
          <a:off x="8077200" y="62960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19050</xdr:colOff>
      <xdr:row>13</xdr:row>
      <xdr:rowOff>9525</xdr:rowOff>
    </xdr:to>
    <xdr:sp macro="" textlink="">
      <xdr:nvSpPr>
        <xdr:cNvPr id="2127" name="AutoShape 79" descr="spacer gif1"/>
        <xdr:cNvSpPr>
          <a:spLocks noChangeAspect="1" noChangeArrowheads="1"/>
        </xdr:cNvSpPr>
      </xdr:nvSpPr>
      <xdr:spPr bwMode="auto">
        <a:xfrm>
          <a:off x="9296400" y="62960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9525</xdr:colOff>
      <xdr:row>13</xdr:row>
      <xdr:rowOff>9525</xdr:rowOff>
    </xdr:to>
    <xdr:sp macro="" textlink="">
      <xdr:nvSpPr>
        <xdr:cNvPr id="2128" name="AutoShape 80" descr="spacer gif1"/>
        <xdr:cNvSpPr>
          <a:spLocks noChangeAspect="1" noChangeArrowheads="1"/>
        </xdr:cNvSpPr>
      </xdr:nvSpPr>
      <xdr:spPr bwMode="auto">
        <a:xfrm>
          <a:off x="10515600" y="629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19050</xdr:colOff>
      <xdr:row>13</xdr:row>
      <xdr:rowOff>9525</xdr:rowOff>
    </xdr:to>
    <xdr:sp macro="" textlink="">
      <xdr:nvSpPr>
        <xdr:cNvPr id="2129" name="AutoShape 81" descr="spacer gif1"/>
        <xdr:cNvSpPr>
          <a:spLocks noChangeAspect="1" noChangeArrowheads="1"/>
        </xdr:cNvSpPr>
      </xdr:nvSpPr>
      <xdr:spPr bwMode="auto">
        <a:xfrm>
          <a:off x="11734800" y="62960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19050</xdr:colOff>
      <xdr:row>13</xdr:row>
      <xdr:rowOff>9525</xdr:rowOff>
    </xdr:to>
    <xdr:sp macro="" textlink="">
      <xdr:nvSpPr>
        <xdr:cNvPr id="2130" name="AutoShape 82" descr="spacer gif1"/>
        <xdr:cNvSpPr>
          <a:spLocks noChangeAspect="1" noChangeArrowheads="1"/>
        </xdr:cNvSpPr>
      </xdr:nvSpPr>
      <xdr:spPr bwMode="auto">
        <a:xfrm>
          <a:off x="12954000" y="62960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38100</xdr:colOff>
      <xdr:row>13</xdr:row>
      <xdr:rowOff>9525</xdr:rowOff>
    </xdr:to>
    <xdr:sp macro="" textlink="">
      <xdr:nvSpPr>
        <xdr:cNvPr id="2131" name="AutoShape 83" descr="spacer gif1"/>
        <xdr:cNvSpPr>
          <a:spLocks noChangeAspect="1" noChangeArrowheads="1"/>
        </xdr:cNvSpPr>
      </xdr:nvSpPr>
      <xdr:spPr bwMode="auto">
        <a:xfrm>
          <a:off x="14173200" y="629602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19050</xdr:colOff>
      <xdr:row>13</xdr:row>
      <xdr:rowOff>9525</xdr:rowOff>
    </xdr:to>
    <xdr:sp macro="" textlink="">
      <xdr:nvSpPr>
        <xdr:cNvPr id="2132" name="AutoShape 84" descr="spacer gif1"/>
        <xdr:cNvSpPr>
          <a:spLocks noChangeAspect="1" noChangeArrowheads="1"/>
        </xdr:cNvSpPr>
      </xdr:nvSpPr>
      <xdr:spPr bwMode="auto">
        <a:xfrm>
          <a:off x="807720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19050</xdr:colOff>
      <xdr:row>13</xdr:row>
      <xdr:rowOff>9525</xdr:rowOff>
    </xdr:to>
    <xdr:sp macro="" textlink="">
      <xdr:nvSpPr>
        <xdr:cNvPr id="2133" name="AutoShape 85" descr="spacer gif1"/>
        <xdr:cNvSpPr>
          <a:spLocks noChangeAspect="1" noChangeArrowheads="1"/>
        </xdr:cNvSpPr>
      </xdr:nvSpPr>
      <xdr:spPr bwMode="auto">
        <a:xfrm>
          <a:off x="929640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9525</xdr:colOff>
      <xdr:row>13</xdr:row>
      <xdr:rowOff>9525</xdr:rowOff>
    </xdr:to>
    <xdr:sp macro="" textlink="">
      <xdr:nvSpPr>
        <xdr:cNvPr id="2134" name="AutoShape 86" descr="spacer gif1"/>
        <xdr:cNvSpPr>
          <a:spLocks noChangeAspect="1" noChangeArrowheads="1"/>
        </xdr:cNvSpPr>
      </xdr:nvSpPr>
      <xdr:spPr bwMode="auto">
        <a:xfrm>
          <a:off x="10515600" y="696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19050</xdr:colOff>
      <xdr:row>13</xdr:row>
      <xdr:rowOff>9525</xdr:rowOff>
    </xdr:to>
    <xdr:sp macro="" textlink="">
      <xdr:nvSpPr>
        <xdr:cNvPr id="2135" name="AutoShape 87" descr="spacer gif1"/>
        <xdr:cNvSpPr>
          <a:spLocks noChangeAspect="1" noChangeArrowheads="1"/>
        </xdr:cNvSpPr>
      </xdr:nvSpPr>
      <xdr:spPr bwMode="auto">
        <a:xfrm>
          <a:off x="1173480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19050</xdr:colOff>
      <xdr:row>13</xdr:row>
      <xdr:rowOff>9525</xdr:rowOff>
    </xdr:to>
    <xdr:sp macro="" textlink="">
      <xdr:nvSpPr>
        <xdr:cNvPr id="2136" name="AutoShape 88" descr="spacer gif1"/>
        <xdr:cNvSpPr>
          <a:spLocks noChangeAspect="1" noChangeArrowheads="1"/>
        </xdr:cNvSpPr>
      </xdr:nvSpPr>
      <xdr:spPr bwMode="auto">
        <a:xfrm>
          <a:off x="12954000" y="696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38100</xdr:colOff>
      <xdr:row>13</xdr:row>
      <xdr:rowOff>9525</xdr:rowOff>
    </xdr:to>
    <xdr:sp macro="" textlink="">
      <xdr:nvSpPr>
        <xdr:cNvPr id="2137" name="AutoShape 89" descr="spacer gif1"/>
        <xdr:cNvSpPr>
          <a:spLocks noChangeAspect="1" noChangeArrowheads="1"/>
        </xdr:cNvSpPr>
      </xdr:nvSpPr>
      <xdr:spPr bwMode="auto">
        <a:xfrm>
          <a:off x="14173200" y="696277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19050</xdr:colOff>
      <xdr:row>13</xdr:row>
      <xdr:rowOff>9525</xdr:rowOff>
    </xdr:to>
    <xdr:sp macro="" textlink="">
      <xdr:nvSpPr>
        <xdr:cNvPr id="2138" name="AutoShape 90" descr="spacer gif1"/>
        <xdr:cNvSpPr>
          <a:spLocks noChangeAspect="1" noChangeArrowheads="1"/>
        </xdr:cNvSpPr>
      </xdr:nvSpPr>
      <xdr:spPr bwMode="auto">
        <a:xfrm>
          <a:off x="8077200" y="76295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13</xdr:row>
      <xdr:rowOff>0</xdr:rowOff>
    </xdr:from>
    <xdr:to>
      <xdr:col>9</xdr:col>
      <xdr:colOff>19050</xdr:colOff>
      <xdr:row>13</xdr:row>
      <xdr:rowOff>9525</xdr:rowOff>
    </xdr:to>
    <xdr:sp macro="" textlink="">
      <xdr:nvSpPr>
        <xdr:cNvPr id="2139" name="AutoShape 91" descr="spacer gif1"/>
        <xdr:cNvSpPr>
          <a:spLocks noChangeAspect="1" noChangeArrowheads="1"/>
        </xdr:cNvSpPr>
      </xdr:nvSpPr>
      <xdr:spPr bwMode="auto">
        <a:xfrm>
          <a:off x="9296400" y="76295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13</xdr:row>
      <xdr:rowOff>0</xdr:rowOff>
    </xdr:from>
    <xdr:to>
      <xdr:col>10</xdr:col>
      <xdr:colOff>9525</xdr:colOff>
      <xdr:row>13</xdr:row>
      <xdr:rowOff>9525</xdr:rowOff>
    </xdr:to>
    <xdr:sp macro="" textlink="">
      <xdr:nvSpPr>
        <xdr:cNvPr id="2140" name="AutoShape 92" descr="spacer gif1"/>
        <xdr:cNvSpPr>
          <a:spLocks noChangeAspect="1" noChangeArrowheads="1"/>
        </xdr:cNvSpPr>
      </xdr:nvSpPr>
      <xdr:spPr bwMode="auto">
        <a:xfrm>
          <a:off x="10515600" y="7629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13</xdr:row>
      <xdr:rowOff>0</xdr:rowOff>
    </xdr:from>
    <xdr:to>
      <xdr:col>11</xdr:col>
      <xdr:colOff>19050</xdr:colOff>
      <xdr:row>13</xdr:row>
      <xdr:rowOff>9525</xdr:rowOff>
    </xdr:to>
    <xdr:sp macro="" textlink="">
      <xdr:nvSpPr>
        <xdr:cNvPr id="2141" name="AutoShape 93" descr="spacer gif1"/>
        <xdr:cNvSpPr>
          <a:spLocks noChangeAspect="1" noChangeArrowheads="1"/>
        </xdr:cNvSpPr>
      </xdr:nvSpPr>
      <xdr:spPr bwMode="auto">
        <a:xfrm>
          <a:off x="11734800" y="76295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13</xdr:row>
      <xdr:rowOff>0</xdr:rowOff>
    </xdr:from>
    <xdr:to>
      <xdr:col>12</xdr:col>
      <xdr:colOff>19050</xdr:colOff>
      <xdr:row>13</xdr:row>
      <xdr:rowOff>9525</xdr:rowOff>
    </xdr:to>
    <xdr:sp macro="" textlink="">
      <xdr:nvSpPr>
        <xdr:cNvPr id="2142" name="AutoShape 94" descr="spacer gif1"/>
        <xdr:cNvSpPr>
          <a:spLocks noChangeAspect="1" noChangeArrowheads="1"/>
        </xdr:cNvSpPr>
      </xdr:nvSpPr>
      <xdr:spPr bwMode="auto">
        <a:xfrm>
          <a:off x="12954000" y="76295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13</xdr:row>
      <xdr:rowOff>0</xdr:rowOff>
    </xdr:from>
    <xdr:to>
      <xdr:col>13</xdr:col>
      <xdr:colOff>38100</xdr:colOff>
      <xdr:row>13</xdr:row>
      <xdr:rowOff>9525</xdr:rowOff>
    </xdr:to>
    <xdr:sp macro="" textlink="">
      <xdr:nvSpPr>
        <xdr:cNvPr id="2143" name="AutoShape 95" descr="spacer gif1"/>
        <xdr:cNvSpPr>
          <a:spLocks noChangeAspect="1" noChangeArrowheads="1"/>
        </xdr:cNvSpPr>
      </xdr:nvSpPr>
      <xdr:spPr bwMode="auto">
        <a:xfrm>
          <a:off x="14173200" y="762952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19050</xdr:colOff>
      <xdr:row>14</xdr:row>
      <xdr:rowOff>9525</xdr:rowOff>
    </xdr:to>
    <xdr:sp macro="" textlink="">
      <xdr:nvSpPr>
        <xdr:cNvPr id="2144" name="AutoShape 96" descr="spacer gif1"/>
        <xdr:cNvSpPr>
          <a:spLocks noChangeAspect="1" noChangeArrowheads="1"/>
        </xdr:cNvSpPr>
      </xdr:nvSpPr>
      <xdr:spPr bwMode="auto">
        <a:xfrm>
          <a:off x="8077200" y="80295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19050</xdr:colOff>
      <xdr:row>14</xdr:row>
      <xdr:rowOff>9525</xdr:rowOff>
    </xdr:to>
    <xdr:sp macro="" textlink="">
      <xdr:nvSpPr>
        <xdr:cNvPr id="2145" name="AutoShape 97" descr="spacer gif1"/>
        <xdr:cNvSpPr>
          <a:spLocks noChangeAspect="1" noChangeArrowheads="1"/>
        </xdr:cNvSpPr>
      </xdr:nvSpPr>
      <xdr:spPr bwMode="auto">
        <a:xfrm>
          <a:off x="9296400" y="80295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9525</xdr:colOff>
      <xdr:row>14</xdr:row>
      <xdr:rowOff>9525</xdr:rowOff>
    </xdr:to>
    <xdr:sp macro="" textlink="">
      <xdr:nvSpPr>
        <xdr:cNvPr id="2146" name="AutoShape 98" descr="spacer gif1"/>
        <xdr:cNvSpPr>
          <a:spLocks noChangeAspect="1" noChangeArrowheads="1"/>
        </xdr:cNvSpPr>
      </xdr:nvSpPr>
      <xdr:spPr bwMode="auto">
        <a:xfrm>
          <a:off x="10515600" y="8029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19050</xdr:colOff>
      <xdr:row>14</xdr:row>
      <xdr:rowOff>9525</xdr:rowOff>
    </xdr:to>
    <xdr:sp macro="" textlink="">
      <xdr:nvSpPr>
        <xdr:cNvPr id="2147" name="AutoShape 99" descr="spacer gif1"/>
        <xdr:cNvSpPr>
          <a:spLocks noChangeAspect="1" noChangeArrowheads="1"/>
        </xdr:cNvSpPr>
      </xdr:nvSpPr>
      <xdr:spPr bwMode="auto">
        <a:xfrm>
          <a:off x="11734800" y="80295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12</xdr:col>
      <xdr:colOff>19050</xdr:colOff>
      <xdr:row>14</xdr:row>
      <xdr:rowOff>9525</xdr:rowOff>
    </xdr:to>
    <xdr:sp macro="" textlink="">
      <xdr:nvSpPr>
        <xdr:cNvPr id="2148" name="AutoShape 100" descr="spacer gif1"/>
        <xdr:cNvSpPr>
          <a:spLocks noChangeAspect="1" noChangeArrowheads="1"/>
        </xdr:cNvSpPr>
      </xdr:nvSpPr>
      <xdr:spPr bwMode="auto">
        <a:xfrm>
          <a:off x="12954000" y="80295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38100</xdr:colOff>
      <xdr:row>14</xdr:row>
      <xdr:rowOff>9525</xdr:rowOff>
    </xdr:to>
    <xdr:sp macro="" textlink="">
      <xdr:nvSpPr>
        <xdr:cNvPr id="2149" name="AutoShape 101" descr="spacer gif1"/>
        <xdr:cNvSpPr>
          <a:spLocks noChangeAspect="1" noChangeArrowheads="1"/>
        </xdr:cNvSpPr>
      </xdr:nvSpPr>
      <xdr:spPr bwMode="auto">
        <a:xfrm>
          <a:off x="14173200" y="802957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19050</xdr:colOff>
      <xdr:row>14</xdr:row>
      <xdr:rowOff>9525</xdr:rowOff>
    </xdr:to>
    <xdr:sp macro="" textlink="">
      <xdr:nvSpPr>
        <xdr:cNvPr id="2150" name="AutoShape 102" descr="spacer gif1"/>
        <xdr:cNvSpPr>
          <a:spLocks noChangeAspect="1" noChangeArrowheads="1"/>
        </xdr:cNvSpPr>
      </xdr:nvSpPr>
      <xdr:spPr bwMode="auto">
        <a:xfrm>
          <a:off x="8077200" y="86963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19050</xdr:colOff>
      <xdr:row>14</xdr:row>
      <xdr:rowOff>9525</xdr:rowOff>
    </xdr:to>
    <xdr:sp macro="" textlink="">
      <xdr:nvSpPr>
        <xdr:cNvPr id="2151" name="AutoShape 103" descr="spacer gif1"/>
        <xdr:cNvSpPr>
          <a:spLocks noChangeAspect="1" noChangeArrowheads="1"/>
        </xdr:cNvSpPr>
      </xdr:nvSpPr>
      <xdr:spPr bwMode="auto">
        <a:xfrm>
          <a:off x="9296400" y="86963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9525</xdr:colOff>
      <xdr:row>14</xdr:row>
      <xdr:rowOff>9525</xdr:rowOff>
    </xdr:to>
    <xdr:sp macro="" textlink="">
      <xdr:nvSpPr>
        <xdr:cNvPr id="2152" name="AutoShape 104" descr="spacer gif1"/>
        <xdr:cNvSpPr>
          <a:spLocks noChangeAspect="1" noChangeArrowheads="1"/>
        </xdr:cNvSpPr>
      </xdr:nvSpPr>
      <xdr:spPr bwMode="auto">
        <a:xfrm>
          <a:off x="10515600" y="8696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19050</xdr:colOff>
      <xdr:row>14</xdr:row>
      <xdr:rowOff>9525</xdr:rowOff>
    </xdr:to>
    <xdr:sp macro="" textlink="">
      <xdr:nvSpPr>
        <xdr:cNvPr id="2153" name="AutoShape 105" descr="spacer gif1"/>
        <xdr:cNvSpPr>
          <a:spLocks noChangeAspect="1" noChangeArrowheads="1"/>
        </xdr:cNvSpPr>
      </xdr:nvSpPr>
      <xdr:spPr bwMode="auto">
        <a:xfrm>
          <a:off x="11734800" y="86963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12</xdr:col>
      <xdr:colOff>19050</xdr:colOff>
      <xdr:row>14</xdr:row>
      <xdr:rowOff>9525</xdr:rowOff>
    </xdr:to>
    <xdr:sp macro="" textlink="">
      <xdr:nvSpPr>
        <xdr:cNvPr id="2154" name="AutoShape 106" descr="spacer gif1"/>
        <xdr:cNvSpPr>
          <a:spLocks noChangeAspect="1" noChangeArrowheads="1"/>
        </xdr:cNvSpPr>
      </xdr:nvSpPr>
      <xdr:spPr bwMode="auto">
        <a:xfrm>
          <a:off x="12954000" y="86963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38100</xdr:colOff>
      <xdr:row>14</xdr:row>
      <xdr:rowOff>9525</xdr:rowOff>
    </xdr:to>
    <xdr:sp macro="" textlink="">
      <xdr:nvSpPr>
        <xdr:cNvPr id="2155" name="AutoShape 107" descr="spacer gif1"/>
        <xdr:cNvSpPr>
          <a:spLocks noChangeAspect="1" noChangeArrowheads="1"/>
        </xdr:cNvSpPr>
      </xdr:nvSpPr>
      <xdr:spPr bwMode="auto">
        <a:xfrm>
          <a:off x="14173200" y="869632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19050</xdr:colOff>
      <xdr:row>14</xdr:row>
      <xdr:rowOff>9525</xdr:rowOff>
    </xdr:to>
    <xdr:sp macro="" textlink="">
      <xdr:nvSpPr>
        <xdr:cNvPr id="2156" name="AutoShape 108" descr="spacer gif1"/>
        <xdr:cNvSpPr>
          <a:spLocks noChangeAspect="1" noChangeArrowheads="1"/>
        </xdr:cNvSpPr>
      </xdr:nvSpPr>
      <xdr:spPr bwMode="auto">
        <a:xfrm>
          <a:off x="8077200" y="93630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14</xdr:row>
      <xdr:rowOff>0</xdr:rowOff>
    </xdr:from>
    <xdr:to>
      <xdr:col>9</xdr:col>
      <xdr:colOff>19050</xdr:colOff>
      <xdr:row>14</xdr:row>
      <xdr:rowOff>9525</xdr:rowOff>
    </xdr:to>
    <xdr:sp macro="" textlink="">
      <xdr:nvSpPr>
        <xdr:cNvPr id="2157" name="AutoShape 109" descr="spacer gif1"/>
        <xdr:cNvSpPr>
          <a:spLocks noChangeAspect="1" noChangeArrowheads="1"/>
        </xdr:cNvSpPr>
      </xdr:nvSpPr>
      <xdr:spPr bwMode="auto">
        <a:xfrm>
          <a:off x="9296400" y="93630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9525</xdr:colOff>
      <xdr:row>14</xdr:row>
      <xdr:rowOff>9525</xdr:rowOff>
    </xdr:to>
    <xdr:sp macro="" textlink="">
      <xdr:nvSpPr>
        <xdr:cNvPr id="2158" name="AutoShape 110" descr="spacer gif1"/>
        <xdr:cNvSpPr>
          <a:spLocks noChangeAspect="1" noChangeArrowheads="1"/>
        </xdr:cNvSpPr>
      </xdr:nvSpPr>
      <xdr:spPr bwMode="auto">
        <a:xfrm>
          <a:off x="10515600" y="9363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14</xdr:row>
      <xdr:rowOff>0</xdr:rowOff>
    </xdr:from>
    <xdr:to>
      <xdr:col>11</xdr:col>
      <xdr:colOff>19050</xdr:colOff>
      <xdr:row>14</xdr:row>
      <xdr:rowOff>9525</xdr:rowOff>
    </xdr:to>
    <xdr:sp macro="" textlink="">
      <xdr:nvSpPr>
        <xdr:cNvPr id="2159" name="AutoShape 111" descr="spacer gif1"/>
        <xdr:cNvSpPr>
          <a:spLocks noChangeAspect="1" noChangeArrowheads="1"/>
        </xdr:cNvSpPr>
      </xdr:nvSpPr>
      <xdr:spPr bwMode="auto">
        <a:xfrm>
          <a:off x="11734800" y="93630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14</xdr:row>
      <xdr:rowOff>0</xdr:rowOff>
    </xdr:from>
    <xdr:to>
      <xdr:col>12</xdr:col>
      <xdr:colOff>19050</xdr:colOff>
      <xdr:row>14</xdr:row>
      <xdr:rowOff>9525</xdr:rowOff>
    </xdr:to>
    <xdr:sp macro="" textlink="">
      <xdr:nvSpPr>
        <xdr:cNvPr id="2160" name="AutoShape 112" descr="spacer gif1"/>
        <xdr:cNvSpPr>
          <a:spLocks noChangeAspect="1" noChangeArrowheads="1"/>
        </xdr:cNvSpPr>
      </xdr:nvSpPr>
      <xdr:spPr bwMode="auto">
        <a:xfrm>
          <a:off x="12954000" y="93630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38100</xdr:colOff>
      <xdr:row>14</xdr:row>
      <xdr:rowOff>9525</xdr:rowOff>
    </xdr:to>
    <xdr:sp macro="" textlink="">
      <xdr:nvSpPr>
        <xdr:cNvPr id="2161" name="AutoShape 113" descr="spacer gif1"/>
        <xdr:cNvSpPr>
          <a:spLocks noChangeAspect="1" noChangeArrowheads="1"/>
        </xdr:cNvSpPr>
      </xdr:nvSpPr>
      <xdr:spPr bwMode="auto">
        <a:xfrm>
          <a:off x="14173200" y="936307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15</xdr:row>
      <xdr:rowOff>0</xdr:rowOff>
    </xdr:from>
    <xdr:to>
      <xdr:col>7</xdr:col>
      <xdr:colOff>19050</xdr:colOff>
      <xdr:row>15</xdr:row>
      <xdr:rowOff>9525</xdr:rowOff>
    </xdr:to>
    <xdr:sp macro="" textlink="">
      <xdr:nvSpPr>
        <xdr:cNvPr id="2162" name="AutoShape 114" descr="spacer gif1"/>
        <xdr:cNvSpPr>
          <a:spLocks noChangeAspect="1" noChangeArrowheads="1"/>
        </xdr:cNvSpPr>
      </xdr:nvSpPr>
      <xdr:spPr bwMode="auto">
        <a:xfrm>
          <a:off x="8077200" y="98964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15</xdr:row>
      <xdr:rowOff>0</xdr:rowOff>
    </xdr:from>
    <xdr:to>
      <xdr:col>9</xdr:col>
      <xdr:colOff>19050</xdr:colOff>
      <xdr:row>15</xdr:row>
      <xdr:rowOff>9525</xdr:rowOff>
    </xdr:to>
    <xdr:sp macro="" textlink="">
      <xdr:nvSpPr>
        <xdr:cNvPr id="2163" name="AutoShape 115" descr="spacer gif1"/>
        <xdr:cNvSpPr>
          <a:spLocks noChangeAspect="1" noChangeArrowheads="1"/>
        </xdr:cNvSpPr>
      </xdr:nvSpPr>
      <xdr:spPr bwMode="auto">
        <a:xfrm>
          <a:off x="9296400" y="98964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9525</xdr:colOff>
      <xdr:row>15</xdr:row>
      <xdr:rowOff>9525</xdr:rowOff>
    </xdr:to>
    <xdr:sp macro="" textlink="">
      <xdr:nvSpPr>
        <xdr:cNvPr id="2164" name="AutoShape 116" descr="spacer gif1"/>
        <xdr:cNvSpPr>
          <a:spLocks noChangeAspect="1" noChangeArrowheads="1"/>
        </xdr:cNvSpPr>
      </xdr:nvSpPr>
      <xdr:spPr bwMode="auto">
        <a:xfrm>
          <a:off x="10515600" y="9896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15</xdr:row>
      <xdr:rowOff>0</xdr:rowOff>
    </xdr:from>
    <xdr:to>
      <xdr:col>11</xdr:col>
      <xdr:colOff>19050</xdr:colOff>
      <xdr:row>15</xdr:row>
      <xdr:rowOff>9525</xdr:rowOff>
    </xdr:to>
    <xdr:sp macro="" textlink="">
      <xdr:nvSpPr>
        <xdr:cNvPr id="2165" name="AutoShape 117" descr="spacer gif1"/>
        <xdr:cNvSpPr>
          <a:spLocks noChangeAspect="1" noChangeArrowheads="1"/>
        </xdr:cNvSpPr>
      </xdr:nvSpPr>
      <xdr:spPr bwMode="auto">
        <a:xfrm>
          <a:off x="11734800" y="98964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15</xdr:row>
      <xdr:rowOff>0</xdr:rowOff>
    </xdr:from>
    <xdr:to>
      <xdr:col>12</xdr:col>
      <xdr:colOff>19050</xdr:colOff>
      <xdr:row>15</xdr:row>
      <xdr:rowOff>9525</xdr:rowOff>
    </xdr:to>
    <xdr:sp macro="" textlink="">
      <xdr:nvSpPr>
        <xdr:cNvPr id="2166" name="AutoShape 118" descr="spacer gif1"/>
        <xdr:cNvSpPr>
          <a:spLocks noChangeAspect="1" noChangeArrowheads="1"/>
        </xdr:cNvSpPr>
      </xdr:nvSpPr>
      <xdr:spPr bwMode="auto">
        <a:xfrm>
          <a:off x="12954000" y="98964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38100</xdr:colOff>
      <xdr:row>15</xdr:row>
      <xdr:rowOff>9525</xdr:rowOff>
    </xdr:to>
    <xdr:sp macro="" textlink="">
      <xdr:nvSpPr>
        <xdr:cNvPr id="2167" name="AutoShape 119" descr="spacer gif1"/>
        <xdr:cNvSpPr>
          <a:spLocks noChangeAspect="1" noChangeArrowheads="1"/>
        </xdr:cNvSpPr>
      </xdr:nvSpPr>
      <xdr:spPr bwMode="auto">
        <a:xfrm>
          <a:off x="14173200" y="989647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19050</xdr:colOff>
      <xdr:row>16</xdr:row>
      <xdr:rowOff>9525</xdr:rowOff>
    </xdr:to>
    <xdr:sp macro="" textlink="">
      <xdr:nvSpPr>
        <xdr:cNvPr id="2168" name="AutoShape 120" descr="spacer gif1"/>
        <xdr:cNvSpPr>
          <a:spLocks noChangeAspect="1" noChangeArrowheads="1"/>
        </xdr:cNvSpPr>
      </xdr:nvSpPr>
      <xdr:spPr bwMode="auto">
        <a:xfrm>
          <a:off x="8077200" y="102965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19050</xdr:colOff>
      <xdr:row>16</xdr:row>
      <xdr:rowOff>9525</xdr:rowOff>
    </xdr:to>
    <xdr:sp macro="" textlink="">
      <xdr:nvSpPr>
        <xdr:cNvPr id="2169" name="AutoShape 121" descr="spacer gif1"/>
        <xdr:cNvSpPr>
          <a:spLocks noChangeAspect="1" noChangeArrowheads="1"/>
        </xdr:cNvSpPr>
      </xdr:nvSpPr>
      <xdr:spPr bwMode="auto">
        <a:xfrm>
          <a:off x="9296400" y="102965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10</xdr:col>
      <xdr:colOff>9525</xdr:colOff>
      <xdr:row>16</xdr:row>
      <xdr:rowOff>9525</xdr:rowOff>
    </xdr:to>
    <xdr:sp macro="" textlink="">
      <xdr:nvSpPr>
        <xdr:cNvPr id="2170" name="AutoShape 122" descr="spacer gif1"/>
        <xdr:cNvSpPr>
          <a:spLocks noChangeAspect="1" noChangeArrowheads="1"/>
        </xdr:cNvSpPr>
      </xdr:nvSpPr>
      <xdr:spPr bwMode="auto">
        <a:xfrm>
          <a:off x="10515600" y="102965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16</xdr:row>
      <xdr:rowOff>0</xdr:rowOff>
    </xdr:from>
    <xdr:to>
      <xdr:col>11</xdr:col>
      <xdr:colOff>19050</xdr:colOff>
      <xdr:row>16</xdr:row>
      <xdr:rowOff>9525</xdr:rowOff>
    </xdr:to>
    <xdr:sp macro="" textlink="">
      <xdr:nvSpPr>
        <xdr:cNvPr id="2171" name="AutoShape 123" descr="spacer gif1"/>
        <xdr:cNvSpPr>
          <a:spLocks noChangeAspect="1" noChangeArrowheads="1"/>
        </xdr:cNvSpPr>
      </xdr:nvSpPr>
      <xdr:spPr bwMode="auto">
        <a:xfrm>
          <a:off x="11734800" y="102965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16</xdr:row>
      <xdr:rowOff>0</xdr:rowOff>
    </xdr:from>
    <xdr:to>
      <xdr:col>12</xdr:col>
      <xdr:colOff>19050</xdr:colOff>
      <xdr:row>16</xdr:row>
      <xdr:rowOff>9525</xdr:rowOff>
    </xdr:to>
    <xdr:sp macro="" textlink="">
      <xdr:nvSpPr>
        <xdr:cNvPr id="2172" name="AutoShape 124" descr="spacer gif1"/>
        <xdr:cNvSpPr>
          <a:spLocks noChangeAspect="1" noChangeArrowheads="1"/>
        </xdr:cNvSpPr>
      </xdr:nvSpPr>
      <xdr:spPr bwMode="auto">
        <a:xfrm>
          <a:off x="12954000" y="102965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16</xdr:row>
      <xdr:rowOff>0</xdr:rowOff>
    </xdr:from>
    <xdr:to>
      <xdr:col>13</xdr:col>
      <xdr:colOff>38100</xdr:colOff>
      <xdr:row>16</xdr:row>
      <xdr:rowOff>9525</xdr:rowOff>
    </xdr:to>
    <xdr:sp macro="" textlink="">
      <xdr:nvSpPr>
        <xdr:cNvPr id="2173" name="AutoShape 125" descr="spacer gif1"/>
        <xdr:cNvSpPr>
          <a:spLocks noChangeAspect="1" noChangeArrowheads="1"/>
        </xdr:cNvSpPr>
      </xdr:nvSpPr>
      <xdr:spPr bwMode="auto">
        <a:xfrm>
          <a:off x="14173200" y="1029652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17</xdr:row>
      <xdr:rowOff>0</xdr:rowOff>
    </xdr:from>
    <xdr:to>
      <xdr:col>7</xdr:col>
      <xdr:colOff>19050</xdr:colOff>
      <xdr:row>17</xdr:row>
      <xdr:rowOff>9525</xdr:rowOff>
    </xdr:to>
    <xdr:sp macro="" textlink="">
      <xdr:nvSpPr>
        <xdr:cNvPr id="2174" name="AutoShape 126" descr="spacer gif1"/>
        <xdr:cNvSpPr>
          <a:spLocks noChangeAspect="1" noChangeArrowheads="1"/>
        </xdr:cNvSpPr>
      </xdr:nvSpPr>
      <xdr:spPr bwMode="auto">
        <a:xfrm>
          <a:off x="8077200" y="105632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17</xdr:row>
      <xdr:rowOff>0</xdr:rowOff>
    </xdr:from>
    <xdr:to>
      <xdr:col>9</xdr:col>
      <xdr:colOff>19050</xdr:colOff>
      <xdr:row>17</xdr:row>
      <xdr:rowOff>9525</xdr:rowOff>
    </xdr:to>
    <xdr:sp macro="" textlink="">
      <xdr:nvSpPr>
        <xdr:cNvPr id="2175" name="AutoShape 127" descr="spacer gif1"/>
        <xdr:cNvSpPr>
          <a:spLocks noChangeAspect="1" noChangeArrowheads="1"/>
        </xdr:cNvSpPr>
      </xdr:nvSpPr>
      <xdr:spPr bwMode="auto">
        <a:xfrm>
          <a:off x="9296400" y="105632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17</xdr:row>
      <xdr:rowOff>0</xdr:rowOff>
    </xdr:from>
    <xdr:to>
      <xdr:col>10</xdr:col>
      <xdr:colOff>9525</xdr:colOff>
      <xdr:row>17</xdr:row>
      <xdr:rowOff>9525</xdr:rowOff>
    </xdr:to>
    <xdr:sp macro="" textlink="">
      <xdr:nvSpPr>
        <xdr:cNvPr id="2176" name="AutoShape 128" descr="spacer gif1"/>
        <xdr:cNvSpPr>
          <a:spLocks noChangeAspect="1" noChangeArrowheads="1"/>
        </xdr:cNvSpPr>
      </xdr:nvSpPr>
      <xdr:spPr bwMode="auto">
        <a:xfrm>
          <a:off x="10515600" y="10563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17</xdr:row>
      <xdr:rowOff>0</xdr:rowOff>
    </xdr:from>
    <xdr:to>
      <xdr:col>11</xdr:col>
      <xdr:colOff>19050</xdr:colOff>
      <xdr:row>17</xdr:row>
      <xdr:rowOff>9525</xdr:rowOff>
    </xdr:to>
    <xdr:sp macro="" textlink="">
      <xdr:nvSpPr>
        <xdr:cNvPr id="2177" name="AutoShape 129" descr="spacer gif1"/>
        <xdr:cNvSpPr>
          <a:spLocks noChangeAspect="1" noChangeArrowheads="1"/>
        </xdr:cNvSpPr>
      </xdr:nvSpPr>
      <xdr:spPr bwMode="auto">
        <a:xfrm>
          <a:off x="11734800" y="105632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17</xdr:row>
      <xdr:rowOff>0</xdr:rowOff>
    </xdr:from>
    <xdr:to>
      <xdr:col>12</xdr:col>
      <xdr:colOff>19050</xdr:colOff>
      <xdr:row>17</xdr:row>
      <xdr:rowOff>9525</xdr:rowOff>
    </xdr:to>
    <xdr:sp macro="" textlink="">
      <xdr:nvSpPr>
        <xdr:cNvPr id="2178" name="AutoShape 130" descr="spacer gif1"/>
        <xdr:cNvSpPr>
          <a:spLocks noChangeAspect="1" noChangeArrowheads="1"/>
        </xdr:cNvSpPr>
      </xdr:nvSpPr>
      <xdr:spPr bwMode="auto">
        <a:xfrm>
          <a:off x="12954000" y="1056322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17</xdr:row>
      <xdr:rowOff>0</xdr:rowOff>
    </xdr:from>
    <xdr:to>
      <xdr:col>13</xdr:col>
      <xdr:colOff>38100</xdr:colOff>
      <xdr:row>17</xdr:row>
      <xdr:rowOff>9525</xdr:rowOff>
    </xdr:to>
    <xdr:sp macro="" textlink="">
      <xdr:nvSpPr>
        <xdr:cNvPr id="2179" name="AutoShape 131" descr="spacer gif1"/>
        <xdr:cNvSpPr>
          <a:spLocks noChangeAspect="1" noChangeArrowheads="1"/>
        </xdr:cNvSpPr>
      </xdr:nvSpPr>
      <xdr:spPr bwMode="auto">
        <a:xfrm>
          <a:off x="14173200" y="10563225"/>
          <a:ext cx="381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18</xdr:row>
      <xdr:rowOff>0</xdr:rowOff>
    </xdr:from>
    <xdr:to>
      <xdr:col>7</xdr:col>
      <xdr:colOff>19050</xdr:colOff>
      <xdr:row>18</xdr:row>
      <xdr:rowOff>9525</xdr:rowOff>
    </xdr:to>
    <xdr:sp macro="" textlink="">
      <xdr:nvSpPr>
        <xdr:cNvPr id="2180" name="AutoShape 132" descr="spacer gif1"/>
        <xdr:cNvSpPr>
          <a:spLocks noChangeAspect="1" noChangeArrowheads="1"/>
        </xdr:cNvSpPr>
      </xdr:nvSpPr>
      <xdr:spPr bwMode="auto">
        <a:xfrm>
          <a:off x="8077200" y="1096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18</xdr:row>
      <xdr:rowOff>0</xdr:rowOff>
    </xdr:from>
    <xdr:to>
      <xdr:col>9</xdr:col>
      <xdr:colOff>19050</xdr:colOff>
      <xdr:row>18</xdr:row>
      <xdr:rowOff>9525</xdr:rowOff>
    </xdr:to>
    <xdr:sp macro="" textlink="">
      <xdr:nvSpPr>
        <xdr:cNvPr id="2181" name="AutoShape 133" descr="spacer gif1"/>
        <xdr:cNvSpPr>
          <a:spLocks noChangeAspect="1" noChangeArrowheads="1"/>
        </xdr:cNvSpPr>
      </xdr:nvSpPr>
      <xdr:spPr bwMode="auto">
        <a:xfrm>
          <a:off x="9296400" y="1096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18</xdr:row>
      <xdr:rowOff>0</xdr:rowOff>
    </xdr:from>
    <xdr:to>
      <xdr:col>10</xdr:col>
      <xdr:colOff>9525</xdr:colOff>
      <xdr:row>18</xdr:row>
      <xdr:rowOff>9525</xdr:rowOff>
    </xdr:to>
    <xdr:sp macro="" textlink="">
      <xdr:nvSpPr>
        <xdr:cNvPr id="2182" name="AutoShape 134" descr="spacer gif1"/>
        <xdr:cNvSpPr>
          <a:spLocks noChangeAspect="1" noChangeArrowheads="1"/>
        </xdr:cNvSpPr>
      </xdr:nvSpPr>
      <xdr:spPr bwMode="auto">
        <a:xfrm>
          <a:off x="10515600" y="1096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18</xdr:row>
      <xdr:rowOff>0</xdr:rowOff>
    </xdr:from>
    <xdr:to>
      <xdr:col>11</xdr:col>
      <xdr:colOff>19050</xdr:colOff>
      <xdr:row>18</xdr:row>
      <xdr:rowOff>9525</xdr:rowOff>
    </xdr:to>
    <xdr:sp macro="" textlink="">
      <xdr:nvSpPr>
        <xdr:cNvPr id="2183" name="AutoShape 135" descr="spacer gif1"/>
        <xdr:cNvSpPr>
          <a:spLocks noChangeAspect="1" noChangeArrowheads="1"/>
        </xdr:cNvSpPr>
      </xdr:nvSpPr>
      <xdr:spPr bwMode="auto">
        <a:xfrm>
          <a:off x="11734800" y="1096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0</xdr:colOff>
      <xdr:row>18</xdr:row>
      <xdr:rowOff>0</xdr:rowOff>
    </xdr:from>
    <xdr:to>
      <xdr:col>12</xdr:col>
      <xdr:colOff>19050</xdr:colOff>
      <xdr:row>18</xdr:row>
      <xdr:rowOff>9525</xdr:rowOff>
    </xdr:to>
    <xdr:sp macro="" textlink="">
      <xdr:nvSpPr>
        <xdr:cNvPr id="2184" name="AutoShape 136" descr="spacer gif1"/>
        <xdr:cNvSpPr>
          <a:spLocks noChangeAspect="1" noChangeArrowheads="1"/>
        </xdr:cNvSpPr>
      </xdr:nvSpPr>
      <xdr:spPr bwMode="auto">
        <a:xfrm>
          <a:off x="12954000" y="1096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2</xdr:row>
      <xdr:rowOff>0</xdr:rowOff>
    </xdr:from>
    <xdr:ext cx="19050" cy="9525"/>
    <xdr:sp macro="" textlink="">
      <xdr:nvSpPr>
        <xdr:cNvPr id="245" name="AutoShape 1" descr="spacer gif1"/>
        <xdr:cNvSpPr>
          <a:spLocks noChangeAspect="1" noChangeArrowheads="1"/>
        </xdr:cNvSpPr>
      </xdr:nvSpPr>
      <xdr:spPr bwMode="auto">
        <a:xfrm>
          <a:off x="9448800" y="29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9525" cy="9525"/>
    <xdr:sp macro="" textlink="">
      <xdr:nvSpPr>
        <xdr:cNvPr id="246" name="AutoShape 2" descr="spacer gif1"/>
        <xdr:cNvSpPr>
          <a:spLocks noChangeAspect="1" noChangeArrowheads="1"/>
        </xdr:cNvSpPr>
      </xdr:nvSpPr>
      <xdr:spPr bwMode="auto">
        <a:xfrm>
          <a:off x="12172950" y="295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19050" cy="9525"/>
    <xdr:sp macro="" textlink="">
      <xdr:nvSpPr>
        <xdr:cNvPr id="247" name="AutoShape 3" descr="spacer gif1"/>
        <xdr:cNvSpPr>
          <a:spLocks noChangeAspect="1" noChangeArrowheads="1"/>
        </xdr:cNvSpPr>
      </xdr:nvSpPr>
      <xdr:spPr bwMode="auto">
        <a:xfrm>
          <a:off x="12782550" y="29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19050" cy="9525"/>
    <xdr:sp macro="" textlink="">
      <xdr:nvSpPr>
        <xdr:cNvPr id="248" name="AutoShape 4" descr="spacer gif1"/>
        <xdr:cNvSpPr>
          <a:spLocks noChangeAspect="1" noChangeArrowheads="1"/>
        </xdr:cNvSpPr>
      </xdr:nvSpPr>
      <xdr:spPr bwMode="auto">
        <a:xfrm>
          <a:off x="13392150" y="29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19050" cy="9525"/>
    <xdr:sp macro="" textlink="">
      <xdr:nvSpPr>
        <xdr:cNvPr id="249" name="AutoShape 7" descr="spacer gif1"/>
        <xdr:cNvSpPr>
          <a:spLocks noChangeAspect="1" noChangeArrowheads="1"/>
        </xdr:cNvSpPr>
      </xdr:nvSpPr>
      <xdr:spPr bwMode="auto">
        <a:xfrm>
          <a:off x="9448800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9525" cy="9525"/>
    <xdr:sp macro="" textlink="">
      <xdr:nvSpPr>
        <xdr:cNvPr id="250" name="AutoShape 8" descr="spacer gif1"/>
        <xdr:cNvSpPr>
          <a:spLocks noChangeAspect="1" noChangeArrowheads="1"/>
        </xdr:cNvSpPr>
      </xdr:nvSpPr>
      <xdr:spPr bwMode="auto">
        <a:xfrm>
          <a:off x="12172950" y="48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19050" cy="9525"/>
    <xdr:sp macro="" textlink="">
      <xdr:nvSpPr>
        <xdr:cNvPr id="251" name="AutoShape 9" descr="spacer gif1"/>
        <xdr:cNvSpPr>
          <a:spLocks noChangeAspect="1" noChangeArrowheads="1"/>
        </xdr:cNvSpPr>
      </xdr:nvSpPr>
      <xdr:spPr bwMode="auto">
        <a:xfrm>
          <a:off x="12782550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19050" cy="9525"/>
    <xdr:sp macro="" textlink="">
      <xdr:nvSpPr>
        <xdr:cNvPr id="252" name="AutoShape 10" descr="spacer gif1"/>
        <xdr:cNvSpPr>
          <a:spLocks noChangeAspect="1" noChangeArrowheads="1"/>
        </xdr:cNvSpPr>
      </xdr:nvSpPr>
      <xdr:spPr bwMode="auto">
        <a:xfrm>
          <a:off x="13392150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19050" cy="9525"/>
    <xdr:sp macro="" textlink="">
      <xdr:nvSpPr>
        <xdr:cNvPr id="253" name="AutoShape 13" descr="spacer gif1"/>
        <xdr:cNvSpPr>
          <a:spLocks noChangeAspect="1" noChangeArrowheads="1"/>
        </xdr:cNvSpPr>
      </xdr:nvSpPr>
      <xdr:spPr bwMode="auto">
        <a:xfrm>
          <a:off x="944880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9525" cy="9525"/>
    <xdr:sp macro="" textlink="">
      <xdr:nvSpPr>
        <xdr:cNvPr id="254" name="AutoShape 14" descr="spacer gif1"/>
        <xdr:cNvSpPr>
          <a:spLocks noChangeAspect="1" noChangeArrowheads="1"/>
        </xdr:cNvSpPr>
      </xdr:nvSpPr>
      <xdr:spPr bwMode="auto">
        <a:xfrm>
          <a:off x="12172950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</xdr:row>
      <xdr:rowOff>0</xdr:rowOff>
    </xdr:from>
    <xdr:ext cx="19050" cy="9525"/>
    <xdr:sp macro="" textlink="">
      <xdr:nvSpPr>
        <xdr:cNvPr id="255" name="AutoShape 15" descr="spacer gif1"/>
        <xdr:cNvSpPr>
          <a:spLocks noChangeAspect="1" noChangeArrowheads="1"/>
        </xdr:cNvSpPr>
      </xdr:nvSpPr>
      <xdr:spPr bwMode="auto">
        <a:xfrm>
          <a:off x="127825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19050" cy="9525"/>
    <xdr:sp macro="" textlink="">
      <xdr:nvSpPr>
        <xdr:cNvPr id="256" name="AutoShape 16" descr="spacer gif1"/>
        <xdr:cNvSpPr>
          <a:spLocks noChangeAspect="1" noChangeArrowheads="1"/>
        </xdr:cNvSpPr>
      </xdr:nvSpPr>
      <xdr:spPr bwMode="auto">
        <a:xfrm>
          <a:off x="13392150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19050" cy="9525"/>
    <xdr:sp macro="" textlink="">
      <xdr:nvSpPr>
        <xdr:cNvPr id="257" name="AutoShape 19" descr="spacer gif1"/>
        <xdr:cNvSpPr>
          <a:spLocks noChangeAspect="1" noChangeArrowheads="1"/>
        </xdr:cNvSpPr>
      </xdr:nvSpPr>
      <xdr:spPr bwMode="auto">
        <a:xfrm>
          <a:off x="944880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9525" cy="9525"/>
    <xdr:sp macro="" textlink="">
      <xdr:nvSpPr>
        <xdr:cNvPr id="258" name="AutoShape 20" descr="spacer gif1"/>
        <xdr:cNvSpPr>
          <a:spLocks noChangeAspect="1" noChangeArrowheads="1"/>
        </xdr:cNvSpPr>
      </xdr:nvSpPr>
      <xdr:spPr bwMode="auto">
        <a:xfrm>
          <a:off x="12172950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19050" cy="9525"/>
    <xdr:sp macro="" textlink="">
      <xdr:nvSpPr>
        <xdr:cNvPr id="259" name="AutoShape 21" descr="spacer gif1"/>
        <xdr:cNvSpPr>
          <a:spLocks noChangeAspect="1" noChangeArrowheads="1"/>
        </xdr:cNvSpPr>
      </xdr:nvSpPr>
      <xdr:spPr bwMode="auto">
        <a:xfrm>
          <a:off x="127825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19050" cy="9525"/>
    <xdr:sp macro="" textlink="">
      <xdr:nvSpPr>
        <xdr:cNvPr id="260" name="AutoShape 22" descr="spacer gif1"/>
        <xdr:cNvSpPr>
          <a:spLocks noChangeAspect="1" noChangeArrowheads="1"/>
        </xdr:cNvSpPr>
      </xdr:nvSpPr>
      <xdr:spPr bwMode="auto">
        <a:xfrm>
          <a:off x="13392150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19050" cy="9525"/>
    <xdr:sp macro="" textlink="">
      <xdr:nvSpPr>
        <xdr:cNvPr id="261" name="AutoShape 25" descr="spacer gif1"/>
        <xdr:cNvSpPr>
          <a:spLocks noChangeAspect="1" noChangeArrowheads="1"/>
        </xdr:cNvSpPr>
      </xdr:nvSpPr>
      <xdr:spPr bwMode="auto">
        <a:xfrm>
          <a:off x="944880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9525" cy="9525"/>
    <xdr:sp macro="" textlink="">
      <xdr:nvSpPr>
        <xdr:cNvPr id="262" name="AutoShape 26" descr="spacer gif1"/>
        <xdr:cNvSpPr>
          <a:spLocks noChangeAspect="1" noChangeArrowheads="1"/>
        </xdr:cNvSpPr>
      </xdr:nvSpPr>
      <xdr:spPr bwMode="auto">
        <a:xfrm>
          <a:off x="12172950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19050" cy="9525"/>
    <xdr:sp macro="" textlink="">
      <xdr:nvSpPr>
        <xdr:cNvPr id="263" name="AutoShape 27" descr="spacer gif1"/>
        <xdr:cNvSpPr>
          <a:spLocks noChangeAspect="1" noChangeArrowheads="1"/>
        </xdr:cNvSpPr>
      </xdr:nvSpPr>
      <xdr:spPr bwMode="auto">
        <a:xfrm>
          <a:off x="127825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19050" cy="9525"/>
    <xdr:sp macro="" textlink="">
      <xdr:nvSpPr>
        <xdr:cNvPr id="264" name="AutoShape 28" descr="spacer gif1"/>
        <xdr:cNvSpPr>
          <a:spLocks noChangeAspect="1" noChangeArrowheads="1"/>
        </xdr:cNvSpPr>
      </xdr:nvSpPr>
      <xdr:spPr bwMode="auto">
        <a:xfrm>
          <a:off x="13392150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19050" cy="9525"/>
    <xdr:sp macro="" textlink="">
      <xdr:nvSpPr>
        <xdr:cNvPr id="265" name="AutoShape 31" descr="spacer gif1"/>
        <xdr:cNvSpPr>
          <a:spLocks noChangeAspect="1" noChangeArrowheads="1"/>
        </xdr:cNvSpPr>
      </xdr:nvSpPr>
      <xdr:spPr bwMode="auto">
        <a:xfrm>
          <a:off x="944880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9525" cy="9525"/>
    <xdr:sp macro="" textlink="">
      <xdr:nvSpPr>
        <xdr:cNvPr id="266" name="AutoShape 32" descr="spacer gif1"/>
        <xdr:cNvSpPr>
          <a:spLocks noChangeAspect="1" noChangeArrowheads="1"/>
        </xdr:cNvSpPr>
      </xdr:nvSpPr>
      <xdr:spPr bwMode="auto">
        <a:xfrm>
          <a:off x="12172950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19050" cy="9525"/>
    <xdr:sp macro="" textlink="">
      <xdr:nvSpPr>
        <xdr:cNvPr id="267" name="AutoShape 33" descr="spacer gif1"/>
        <xdr:cNvSpPr>
          <a:spLocks noChangeAspect="1" noChangeArrowheads="1"/>
        </xdr:cNvSpPr>
      </xdr:nvSpPr>
      <xdr:spPr bwMode="auto">
        <a:xfrm>
          <a:off x="127825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19050" cy="9525"/>
    <xdr:sp macro="" textlink="">
      <xdr:nvSpPr>
        <xdr:cNvPr id="268" name="AutoShape 34" descr="spacer gif1"/>
        <xdr:cNvSpPr>
          <a:spLocks noChangeAspect="1" noChangeArrowheads="1"/>
        </xdr:cNvSpPr>
      </xdr:nvSpPr>
      <xdr:spPr bwMode="auto">
        <a:xfrm>
          <a:off x="13392150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19050" cy="9525"/>
    <xdr:sp macro="" textlink="">
      <xdr:nvSpPr>
        <xdr:cNvPr id="269" name="AutoShape 37" descr="spacer gif1"/>
        <xdr:cNvSpPr>
          <a:spLocks noChangeAspect="1" noChangeArrowheads="1"/>
        </xdr:cNvSpPr>
      </xdr:nvSpPr>
      <xdr:spPr bwMode="auto">
        <a:xfrm>
          <a:off x="944880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9525" cy="9525"/>
    <xdr:sp macro="" textlink="">
      <xdr:nvSpPr>
        <xdr:cNvPr id="270" name="AutoShape 38" descr="spacer gif1"/>
        <xdr:cNvSpPr>
          <a:spLocks noChangeAspect="1" noChangeArrowheads="1"/>
        </xdr:cNvSpPr>
      </xdr:nvSpPr>
      <xdr:spPr bwMode="auto">
        <a:xfrm>
          <a:off x="12172950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19050" cy="9525"/>
    <xdr:sp macro="" textlink="">
      <xdr:nvSpPr>
        <xdr:cNvPr id="271" name="AutoShape 39" descr="spacer gif1"/>
        <xdr:cNvSpPr>
          <a:spLocks noChangeAspect="1" noChangeArrowheads="1"/>
        </xdr:cNvSpPr>
      </xdr:nvSpPr>
      <xdr:spPr bwMode="auto">
        <a:xfrm>
          <a:off x="127825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19050" cy="9525"/>
    <xdr:sp macro="" textlink="">
      <xdr:nvSpPr>
        <xdr:cNvPr id="272" name="AutoShape 40" descr="spacer gif1"/>
        <xdr:cNvSpPr>
          <a:spLocks noChangeAspect="1" noChangeArrowheads="1"/>
        </xdr:cNvSpPr>
      </xdr:nvSpPr>
      <xdr:spPr bwMode="auto">
        <a:xfrm>
          <a:off x="13392150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19050" cy="9525"/>
    <xdr:sp macro="" textlink="">
      <xdr:nvSpPr>
        <xdr:cNvPr id="273" name="AutoShape 43" descr="spacer gif1"/>
        <xdr:cNvSpPr>
          <a:spLocks noChangeAspect="1" noChangeArrowheads="1"/>
        </xdr:cNvSpPr>
      </xdr:nvSpPr>
      <xdr:spPr bwMode="auto">
        <a:xfrm>
          <a:off x="944880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9525" cy="9525"/>
    <xdr:sp macro="" textlink="">
      <xdr:nvSpPr>
        <xdr:cNvPr id="274" name="AutoShape 44" descr="spacer gif1"/>
        <xdr:cNvSpPr>
          <a:spLocks noChangeAspect="1" noChangeArrowheads="1"/>
        </xdr:cNvSpPr>
      </xdr:nvSpPr>
      <xdr:spPr bwMode="auto">
        <a:xfrm>
          <a:off x="12172950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19050" cy="9525"/>
    <xdr:sp macro="" textlink="">
      <xdr:nvSpPr>
        <xdr:cNvPr id="275" name="AutoShape 45" descr="spacer gif1"/>
        <xdr:cNvSpPr>
          <a:spLocks noChangeAspect="1" noChangeArrowheads="1"/>
        </xdr:cNvSpPr>
      </xdr:nvSpPr>
      <xdr:spPr bwMode="auto">
        <a:xfrm>
          <a:off x="127825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19050" cy="9525"/>
    <xdr:sp macro="" textlink="">
      <xdr:nvSpPr>
        <xdr:cNvPr id="276" name="AutoShape 46" descr="spacer gif1"/>
        <xdr:cNvSpPr>
          <a:spLocks noChangeAspect="1" noChangeArrowheads="1"/>
        </xdr:cNvSpPr>
      </xdr:nvSpPr>
      <xdr:spPr bwMode="auto">
        <a:xfrm>
          <a:off x="13392150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19050" cy="9525"/>
    <xdr:sp macro="" textlink="">
      <xdr:nvSpPr>
        <xdr:cNvPr id="277" name="AutoShape 49" descr="spacer gif1"/>
        <xdr:cNvSpPr>
          <a:spLocks noChangeAspect="1" noChangeArrowheads="1"/>
        </xdr:cNvSpPr>
      </xdr:nvSpPr>
      <xdr:spPr bwMode="auto">
        <a:xfrm>
          <a:off x="944880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9525" cy="9525"/>
    <xdr:sp macro="" textlink="">
      <xdr:nvSpPr>
        <xdr:cNvPr id="278" name="AutoShape 50" descr="spacer gif1"/>
        <xdr:cNvSpPr>
          <a:spLocks noChangeAspect="1" noChangeArrowheads="1"/>
        </xdr:cNvSpPr>
      </xdr:nvSpPr>
      <xdr:spPr bwMode="auto">
        <a:xfrm>
          <a:off x="12172950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19050" cy="9525"/>
    <xdr:sp macro="" textlink="">
      <xdr:nvSpPr>
        <xdr:cNvPr id="279" name="AutoShape 51" descr="spacer gif1"/>
        <xdr:cNvSpPr>
          <a:spLocks noChangeAspect="1" noChangeArrowheads="1"/>
        </xdr:cNvSpPr>
      </xdr:nvSpPr>
      <xdr:spPr bwMode="auto">
        <a:xfrm>
          <a:off x="127825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19050" cy="9525"/>
    <xdr:sp macro="" textlink="">
      <xdr:nvSpPr>
        <xdr:cNvPr id="280" name="AutoShape 52" descr="spacer gif1"/>
        <xdr:cNvSpPr>
          <a:spLocks noChangeAspect="1" noChangeArrowheads="1"/>
        </xdr:cNvSpPr>
      </xdr:nvSpPr>
      <xdr:spPr bwMode="auto">
        <a:xfrm>
          <a:off x="13392150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19050" cy="9525"/>
    <xdr:sp macro="" textlink="">
      <xdr:nvSpPr>
        <xdr:cNvPr id="281" name="AutoShape 55" descr="spacer gif1"/>
        <xdr:cNvSpPr>
          <a:spLocks noChangeAspect="1" noChangeArrowheads="1"/>
        </xdr:cNvSpPr>
      </xdr:nvSpPr>
      <xdr:spPr bwMode="auto">
        <a:xfrm>
          <a:off x="944880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9525" cy="9525"/>
    <xdr:sp macro="" textlink="">
      <xdr:nvSpPr>
        <xdr:cNvPr id="282" name="AutoShape 56" descr="spacer gif1"/>
        <xdr:cNvSpPr>
          <a:spLocks noChangeAspect="1" noChangeArrowheads="1"/>
        </xdr:cNvSpPr>
      </xdr:nvSpPr>
      <xdr:spPr bwMode="auto">
        <a:xfrm>
          <a:off x="12172950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19050" cy="9525"/>
    <xdr:sp macro="" textlink="">
      <xdr:nvSpPr>
        <xdr:cNvPr id="283" name="AutoShape 57" descr="spacer gif1"/>
        <xdr:cNvSpPr>
          <a:spLocks noChangeAspect="1" noChangeArrowheads="1"/>
        </xdr:cNvSpPr>
      </xdr:nvSpPr>
      <xdr:spPr bwMode="auto">
        <a:xfrm>
          <a:off x="127825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284" name="AutoShape 58" descr="spacer gif1"/>
        <xdr:cNvSpPr>
          <a:spLocks noChangeAspect="1" noChangeArrowheads="1"/>
        </xdr:cNvSpPr>
      </xdr:nvSpPr>
      <xdr:spPr bwMode="auto">
        <a:xfrm>
          <a:off x="13392150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19050" cy="9525"/>
    <xdr:sp macro="" textlink="">
      <xdr:nvSpPr>
        <xdr:cNvPr id="285" name="AutoShape 61" descr="spacer gif1"/>
        <xdr:cNvSpPr>
          <a:spLocks noChangeAspect="1" noChangeArrowheads="1"/>
        </xdr:cNvSpPr>
      </xdr:nvSpPr>
      <xdr:spPr bwMode="auto">
        <a:xfrm>
          <a:off x="944880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9525" cy="9525"/>
    <xdr:sp macro="" textlink="">
      <xdr:nvSpPr>
        <xdr:cNvPr id="286" name="AutoShape 62" descr="spacer gif1"/>
        <xdr:cNvSpPr>
          <a:spLocks noChangeAspect="1" noChangeArrowheads="1"/>
        </xdr:cNvSpPr>
      </xdr:nvSpPr>
      <xdr:spPr bwMode="auto">
        <a:xfrm>
          <a:off x="12172950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19050" cy="9525"/>
    <xdr:sp macro="" textlink="">
      <xdr:nvSpPr>
        <xdr:cNvPr id="287" name="AutoShape 63" descr="spacer gif1"/>
        <xdr:cNvSpPr>
          <a:spLocks noChangeAspect="1" noChangeArrowheads="1"/>
        </xdr:cNvSpPr>
      </xdr:nvSpPr>
      <xdr:spPr bwMode="auto">
        <a:xfrm>
          <a:off x="127825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9050" cy="9525"/>
    <xdr:sp macro="" textlink="">
      <xdr:nvSpPr>
        <xdr:cNvPr id="288" name="AutoShape 64" descr="spacer gif1"/>
        <xdr:cNvSpPr>
          <a:spLocks noChangeAspect="1" noChangeArrowheads="1"/>
        </xdr:cNvSpPr>
      </xdr:nvSpPr>
      <xdr:spPr bwMode="auto">
        <a:xfrm>
          <a:off x="13392150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19050" cy="9525"/>
    <xdr:sp macro="" textlink="">
      <xdr:nvSpPr>
        <xdr:cNvPr id="289" name="AutoShape 67" descr="spacer gif1"/>
        <xdr:cNvSpPr>
          <a:spLocks noChangeAspect="1" noChangeArrowheads="1"/>
        </xdr:cNvSpPr>
      </xdr:nvSpPr>
      <xdr:spPr bwMode="auto">
        <a:xfrm>
          <a:off x="944880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9525" cy="9525"/>
    <xdr:sp macro="" textlink="">
      <xdr:nvSpPr>
        <xdr:cNvPr id="290" name="AutoShape 68" descr="spacer gif1"/>
        <xdr:cNvSpPr>
          <a:spLocks noChangeAspect="1" noChangeArrowheads="1"/>
        </xdr:cNvSpPr>
      </xdr:nvSpPr>
      <xdr:spPr bwMode="auto">
        <a:xfrm>
          <a:off x="12172950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19050" cy="9525"/>
    <xdr:sp macro="" textlink="">
      <xdr:nvSpPr>
        <xdr:cNvPr id="291" name="AutoShape 69" descr="spacer gif1"/>
        <xdr:cNvSpPr>
          <a:spLocks noChangeAspect="1" noChangeArrowheads="1"/>
        </xdr:cNvSpPr>
      </xdr:nvSpPr>
      <xdr:spPr bwMode="auto">
        <a:xfrm>
          <a:off x="127825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19050" cy="9525"/>
    <xdr:sp macro="" textlink="">
      <xdr:nvSpPr>
        <xdr:cNvPr id="292" name="AutoShape 70" descr="spacer gif1"/>
        <xdr:cNvSpPr>
          <a:spLocks noChangeAspect="1" noChangeArrowheads="1"/>
        </xdr:cNvSpPr>
      </xdr:nvSpPr>
      <xdr:spPr bwMode="auto">
        <a:xfrm>
          <a:off x="13392150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19050" cy="9525"/>
    <xdr:sp macro="" textlink="">
      <xdr:nvSpPr>
        <xdr:cNvPr id="293" name="AutoShape 73" descr="spacer gif1"/>
        <xdr:cNvSpPr>
          <a:spLocks noChangeAspect="1" noChangeArrowheads="1"/>
        </xdr:cNvSpPr>
      </xdr:nvSpPr>
      <xdr:spPr bwMode="auto">
        <a:xfrm>
          <a:off x="944880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9525" cy="9525"/>
    <xdr:sp macro="" textlink="">
      <xdr:nvSpPr>
        <xdr:cNvPr id="294" name="AutoShape 74" descr="spacer gif1"/>
        <xdr:cNvSpPr>
          <a:spLocks noChangeAspect="1" noChangeArrowheads="1"/>
        </xdr:cNvSpPr>
      </xdr:nvSpPr>
      <xdr:spPr bwMode="auto">
        <a:xfrm>
          <a:off x="12172950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</xdr:row>
      <xdr:rowOff>0</xdr:rowOff>
    </xdr:from>
    <xdr:ext cx="19050" cy="9525"/>
    <xdr:sp macro="" textlink="">
      <xdr:nvSpPr>
        <xdr:cNvPr id="295" name="AutoShape 75" descr="spacer gif1"/>
        <xdr:cNvSpPr>
          <a:spLocks noChangeAspect="1" noChangeArrowheads="1"/>
        </xdr:cNvSpPr>
      </xdr:nvSpPr>
      <xdr:spPr bwMode="auto">
        <a:xfrm>
          <a:off x="127825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</xdr:row>
      <xdr:rowOff>0</xdr:rowOff>
    </xdr:from>
    <xdr:ext cx="19050" cy="9525"/>
    <xdr:sp macro="" textlink="">
      <xdr:nvSpPr>
        <xdr:cNvPr id="296" name="AutoShape 76" descr="spacer gif1"/>
        <xdr:cNvSpPr>
          <a:spLocks noChangeAspect="1" noChangeArrowheads="1"/>
        </xdr:cNvSpPr>
      </xdr:nvSpPr>
      <xdr:spPr bwMode="auto">
        <a:xfrm>
          <a:off x="13392150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19050" cy="9525"/>
    <xdr:sp macro="" textlink="">
      <xdr:nvSpPr>
        <xdr:cNvPr id="297" name="AutoShape 79" descr="spacer gif1"/>
        <xdr:cNvSpPr>
          <a:spLocks noChangeAspect="1" noChangeArrowheads="1"/>
        </xdr:cNvSpPr>
      </xdr:nvSpPr>
      <xdr:spPr bwMode="auto">
        <a:xfrm>
          <a:off x="94488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9525" cy="9525"/>
    <xdr:sp macro="" textlink="">
      <xdr:nvSpPr>
        <xdr:cNvPr id="298" name="AutoShape 80" descr="spacer gif1"/>
        <xdr:cNvSpPr>
          <a:spLocks noChangeAspect="1" noChangeArrowheads="1"/>
        </xdr:cNvSpPr>
      </xdr:nvSpPr>
      <xdr:spPr bwMode="auto">
        <a:xfrm>
          <a:off x="1217295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</xdr:row>
      <xdr:rowOff>0</xdr:rowOff>
    </xdr:from>
    <xdr:ext cx="19050" cy="9525"/>
    <xdr:sp macro="" textlink="">
      <xdr:nvSpPr>
        <xdr:cNvPr id="299" name="AutoShape 81" descr="spacer gif1"/>
        <xdr:cNvSpPr>
          <a:spLocks noChangeAspect="1" noChangeArrowheads="1"/>
        </xdr:cNvSpPr>
      </xdr:nvSpPr>
      <xdr:spPr bwMode="auto">
        <a:xfrm>
          <a:off x="127825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</xdr:row>
      <xdr:rowOff>0</xdr:rowOff>
    </xdr:from>
    <xdr:ext cx="19050" cy="9525"/>
    <xdr:sp macro="" textlink="">
      <xdr:nvSpPr>
        <xdr:cNvPr id="300" name="AutoShape 82" descr="spacer gif1"/>
        <xdr:cNvSpPr>
          <a:spLocks noChangeAspect="1" noChangeArrowheads="1"/>
        </xdr:cNvSpPr>
      </xdr:nvSpPr>
      <xdr:spPr bwMode="auto">
        <a:xfrm>
          <a:off x="133921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19050" cy="9525"/>
    <xdr:sp macro="" textlink="">
      <xdr:nvSpPr>
        <xdr:cNvPr id="301" name="AutoShape 85" descr="spacer gif1"/>
        <xdr:cNvSpPr>
          <a:spLocks noChangeAspect="1" noChangeArrowheads="1"/>
        </xdr:cNvSpPr>
      </xdr:nvSpPr>
      <xdr:spPr bwMode="auto">
        <a:xfrm>
          <a:off x="944880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9525" cy="9525"/>
    <xdr:sp macro="" textlink="">
      <xdr:nvSpPr>
        <xdr:cNvPr id="302" name="AutoShape 86" descr="spacer gif1"/>
        <xdr:cNvSpPr>
          <a:spLocks noChangeAspect="1" noChangeArrowheads="1"/>
        </xdr:cNvSpPr>
      </xdr:nvSpPr>
      <xdr:spPr bwMode="auto">
        <a:xfrm>
          <a:off x="12172950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19050" cy="9525"/>
    <xdr:sp macro="" textlink="">
      <xdr:nvSpPr>
        <xdr:cNvPr id="303" name="AutoShape 87" descr="spacer gif1"/>
        <xdr:cNvSpPr>
          <a:spLocks noChangeAspect="1" noChangeArrowheads="1"/>
        </xdr:cNvSpPr>
      </xdr:nvSpPr>
      <xdr:spPr bwMode="auto">
        <a:xfrm>
          <a:off x="127825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9050" cy="9525"/>
    <xdr:sp macro="" textlink="">
      <xdr:nvSpPr>
        <xdr:cNvPr id="304" name="AutoShape 88" descr="spacer gif1"/>
        <xdr:cNvSpPr>
          <a:spLocks noChangeAspect="1" noChangeArrowheads="1"/>
        </xdr:cNvSpPr>
      </xdr:nvSpPr>
      <xdr:spPr bwMode="auto">
        <a:xfrm>
          <a:off x="13392150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19050" cy="9525"/>
    <xdr:sp macro="" textlink="">
      <xdr:nvSpPr>
        <xdr:cNvPr id="305" name="AutoShape 91" descr="spacer gif1"/>
        <xdr:cNvSpPr>
          <a:spLocks noChangeAspect="1" noChangeArrowheads="1"/>
        </xdr:cNvSpPr>
      </xdr:nvSpPr>
      <xdr:spPr bwMode="auto">
        <a:xfrm>
          <a:off x="944880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9525" cy="9525"/>
    <xdr:sp macro="" textlink="">
      <xdr:nvSpPr>
        <xdr:cNvPr id="306" name="AutoShape 92" descr="spacer gif1"/>
        <xdr:cNvSpPr>
          <a:spLocks noChangeAspect="1" noChangeArrowheads="1"/>
        </xdr:cNvSpPr>
      </xdr:nvSpPr>
      <xdr:spPr bwMode="auto">
        <a:xfrm>
          <a:off x="12172950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19050" cy="9525"/>
    <xdr:sp macro="" textlink="">
      <xdr:nvSpPr>
        <xdr:cNvPr id="307" name="AutoShape 93" descr="spacer gif1"/>
        <xdr:cNvSpPr>
          <a:spLocks noChangeAspect="1" noChangeArrowheads="1"/>
        </xdr:cNvSpPr>
      </xdr:nvSpPr>
      <xdr:spPr bwMode="auto">
        <a:xfrm>
          <a:off x="127825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308" name="AutoShape 94" descr="spacer gif1"/>
        <xdr:cNvSpPr>
          <a:spLocks noChangeAspect="1" noChangeArrowheads="1"/>
        </xdr:cNvSpPr>
      </xdr:nvSpPr>
      <xdr:spPr bwMode="auto">
        <a:xfrm>
          <a:off x="13392150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19050" cy="9525"/>
    <xdr:sp macro="" textlink="">
      <xdr:nvSpPr>
        <xdr:cNvPr id="309" name="AutoShape 97" descr="spacer gif1"/>
        <xdr:cNvSpPr>
          <a:spLocks noChangeAspect="1" noChangeArrowheads="1"/>
        </xdr:cNvSpPr>
      </xdr:nvSpPr>
      <xdr:spPr bwMode="auto">
        <a:xfrm>
          <a:off x="944880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9525" cy="9525"/>
    <xdr:sp macro="" textlink="">
      <xdr:nvSpPr>
        <xdr:cNvPr id="310" name="AutoShape 98" descr="spacer gif1"/>
        <xdr:cNvSpPr>
          <a:spLocks noChangeAspect="1" noChangeArrowheads="1"/>
        </xdr:cNvSpPr>
      </xdr:nvSpPr>
      <xdr:spPr bwMode="auto">
        <a:xfrm>
          <a:off x="12172950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19050" cy="9525"/>
    <xdr:sp macro="" textlink="">
      <xdr:nvSpPr>
        <xdr:cNvPr id="311" name="AutoShape 99" descr="spacer gif1"/>
        <xdr:cNvSpPr>
          <a:spLocks noChangeAspect="1" noChangeArrowheads="1"/>
        </xdr:cNvSpPr>
      </xdr:nvSpPr>
      <xdr:spPr bwMode="auto">
        <a:xfrm>
          <a:off x="127825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312" name="AutoShape 100" descr="spacer gif1"/>
        <xdr:cNvSpPr>
          <a:spLocks noChangeAspect="1" noChangeArrowheads="1"/>
        </xdr:cNvSpPr>
      </xdr:nvSpPr>
      <xdr:spPr bwMode="auto">
        <a:xfrm>
          <a:off x="13392150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19050" cy="9525"/>
    <xdr:sp macro="" textlink="">
      <xdr:nvSpPr>
        <xdr:cNvPr id="313" name="AutoShape 103" descr="spacer gif1"/>
        <xdr:cNvSpPr>
          <a:spLocks noChangeAspect="1" noChangeArrowheads="1"/>
        </xdr:cNvSpPr>
      </xdr:nvSpPr>
      <xdr:spPr bwMode="auto">
        <a:xfrm>
          <a:off x="944880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9525" cy="9525"/>
    <xdr:sp macro="" textlink="">
      <xdr:nvSpPr>
        <xdr:cNvPr id="314" name="AutoShape 104" descr="spacer gif1"/>
        <xdr:cNvSpPr>
          <a:spLocks noChangeAspect="1" noChangeArrowheads="1"/>
        </xdr:cNvSpPr>
      </xdr:nvSpPr>
      <xdr:spPr bwMode="auto">
        <a:xfrm>
          <a:off x="12172950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19050" cy="9525"/>
    <xdr:sp macro="" textlink="">
      <xdr:nvSpPr>
        <xdr:cNvPr id="315" name="AutoShape 105" descr="spacer gif1"/>
        <xdr:cNvSpPr>
          <a:spLocks noChangeAspect="1" noChangeArrowheads="1"/>
        </xdr:cNvSpPr>
      </xdr:nvSpPr>
      <xdr:spPr bwMode="auto">
        <a:xfrm>
          <a:off x="127825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9050" cy="9525"/>
    <xdr:sp macro="" textlink="">
      <xdr:nvSpPr>
        <xdr:cNvPr id="316" name="AutoShape 106" descr="spacer gif1"/>
        <xdr:cNvSpPr>
          <a:spLocks noChangeAspect="1" noChangeArrowheads="1"/>
        </xdr:cNvSpPr>
      </xdr:nvSpPr>
      <xdr:spPr bwMode="auto">
        <a:xfrm>
          <a:off x="13392150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19050" cy="9525"/>
    <xdr:sp macro="" textlink="">
      <xdr:nvSpPr>
        <xdr:cNvPr id="317" name="AutoShape 109" descr="spacer gif1"/>
        <xdr:cNvSpPr>
          <a:spLocks noChangeAspect="1" noChangeArrowheads="1"/>
        </xdr:cNvSpPr>
      </xdr:nvSpPr>
      <xdr:spPr bwMode="auto">
        <a:xfrm>
          <a:off x="944880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9525" cy="9525"/>
    <xdr:sp macro="" textlink="">
      <xdr:nvSpPr>
        <xdr:cNvPr id="318" name="AutoShape 110" descr="spacer gif1"/>
        <xdr:cNvSpPr>
          <a:spLocks noChangeAspect="1" noChangeArrowheads="1"/>
        </xdr:cNvSpPr>
      </xdr:nvSpPr>
      <xdr:spPr bwMode="auto">
        <a:xfrm>
          <a:off x="12172950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19050" cy="9525"/>
    <xdr:sp macro="" textlink="">
      <xdr:nvSpPr>
        <xdr:cNvPr id="319" name="AutoShape 111" descr="spacer gif1"/>
        <xdr:cNvSpPr>
          <a:spLocks noChangeAspect="1" noChangeArrowheads="1"/>
        </xdr:cNvSpPr>
      </xdr:nvSpPr>
      <xdr:spPr bwMode="auto">
        <a:xfrm>
          <a:off x="127825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9050" cy="9525"/>
    <xdr:sp macro="" textlink="">
      <xdr:nvSpPr>
        <xdr:cNvPr id="320" name="AutoShape 112" descr="spacer gif1"/>
        <xdr:cNvSpPr>
          <a:spLocks noChangeAspect="1" noChangeArrowheads="1"/>
        </xdr:cNvSpPr>
      </xdr:nvSpPr>
      <xdr:spPr bwMode="auto">
        <a:xfrm>
          <a:off x="13392150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19050" cy="9525"/>
    <xdr:sp macro="" textlink="">
      <xdr:nvSpPr>
        <xdr:cNvPr id="321" name="AutoShape 115" descr="spacer gif1"/>
        <xdr:cNvSpPr>
          <a:spLocks noChangeAspect="1" noChangeArrowheads="1"/>
        </xdr:cNvSpPr>
      </xdr:nvSpPr>
      <xdr:spPr bwMode="auto">
        <a:xfrm>
          <a:off x="944880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9525" cy="9525"/>
    <xdr:sp macro="" textlink="">
      <xdr:nvSpPr>
        <xdr:cNvPr id="322" name="AutoShape 116" descr="spacer gif1"/>
        <xdr:cNvSpPr>
          <a:spLocks noChangeAspect="1" noChangeArrowheads="1"/>
        </xdr:cNvSpPr>
      </xdr:nvSpPr>
      <xdr:spPr bwMode="auto">
        <a:xfrm>
          <a:off x="12172950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19050" cy="9525"/>
    <xdr:sp macro="" textlink="">
      <xdr:nvSpPr>
        <xdr:cNvPr id="323" name="AutoShape 117" descr="spacer gif1"/>
        <xdr:cNvSpPr>
          <a:spLocks noChangeAspect="1" noChangeArrowheads="1"/>
        </xdr:cNvSpPr>
      </xdr:nvSpPr>
      <xdr:spPr bwMode="auto">
        <a:xfrm>
          <a:off x="127825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9050" cy="9525"/>
    <xdr:sp macro="" textlink="">
      <xdr:nvSpPr>
        <xdr:cNvPr id="324" name="AutoShape 118" descr="spacer gif1"/>
        <xdr:cNvSpPr>
          <a:spLocks noChangeAspect="1" noChangeArrowheads="1"/>
        </xdr:cNvSpPr>
      </xdr:nvSpPr>
      <xdr:spPr bwMode="auto">
        <a:xfrm>
          <a:off x="13392150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19050" cy="9525"/>
    <xdr:sp macro="" textlink="">
      <xdr:nvSpPr>
        <xdr:cNvPr id="325" name="AutoShape 121" descr="spacer gif1"/>
        <xdr:cNvSpPr>
          <a:spLocks noChangeAspect="1" noChangeArrowheads="1"/>
        </xdr:cNvSpPr>
      </xdr:nvSpPr>
      <xdr:spPr bwMode="auto">
        <a:xfrm>
          <a:off x="944880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9525" cy="9525"/>
    <xdr:sp macro="" textlink="">
      <xdr:nvSpPr>
        <xdr:cNvPr id="326" name="AutoShape 122" descr="spacer gif1"/>
        <xdr:cNvSpPr>
          <a:spLocks noChangeAspect="1" noChangeArrowheads="1"/>
        </xdr:cNvSpPr>
      </xdr:nvSpPr>
      <xdr:spPr bwMode="auto">
        <a:xfrm>
          <a:off x="12172950" y="4105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19050" cy="9525"/>
    <xdr:sp macro="" textlink="">
      <xdr:nvSpPr>
        <xdr:cNvPr id="327" name="AutoShape 123" descr="spacer gif1"/>
        <xdr:cNvSpPr>
          <a:spLocks noChangeAspect="1" noChangeArrowheads="1"/>
        </xdr:cNvSpPr>
      </xdr:nvSpPr>
      <xdr:spPr bwMode="auto">
        <a:xfrm>
          <a:off x="1278255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9050" cy="9525"/>
    <xdr:sp macro="" textlink="">
      <xdr:nvSpPr>
        <xdr:cNvPr id="328" name="AutoShape 124" descr="spacer gif1"/>
        <xdr:cNvSpPr>
          <a:spLocks noChangeAspect="1" noChangeArrowheads="1"/>
        </xdr:cNvSpPr>
      </xdr:nvSpPr>
      <xdr:spPr bwMode="auto">
        <a:xfrm>
          <a:off x="13392150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9050" cy="9525"/>
    <xdr:sp macro="" textlink="">
      <xdr:nvSpPr>
        <xdr:cNvPr id="329" name="AutoShape 127" descr="spacer gif1"/>
        <xdr:cNvSpPr>
          <a:spLocks noChangeAspect="1" noChangeArrowheads="1"/>
        </xdr:cNvSpPr>
      </xdr:nvSpPr>
      <xdr:spPr bwMode="auto">
        <a:xfrm>
          <a:off x="9448800" y="43719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9525" cy="9525"/>
    <xdr:sp macro="" textlink="">
      <xdr:nvSpPr>
        <xdr:cNvPr id="330" name="AutoShape 128" descr="spacer gif1"/>
        <xdr:cNvSpPr>
          <a:spLocks noChangeAspect="1" noChangeArrowheads="1"/>
        </xdr:cNvSpPr>
      </xdr:nvSpPr>
      <xdr:spPr bwMode="auto">
        <a:xfrm>
          <a:off x="12172950" y="4371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9050" cy="9525"/>
    <xdr:sp macro="" textlink="">
      <xdr:nvSpPr>
        <xdr:cNvPr id="331" name="AutoShape 129" descr="spacer gif1"/>
        <xdr:cNvSpPr>
          <a:spLocks noChangeAspect="1" noChangeArrowheads="1"/>
        </xdr:cNvSpPr>
      </xdr:nvSpPr>
      <xdr:spPr bwMode="auto">
        <a:xfrm>
          <a:off x="12782550" y="43719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9050" cy="9525"/>
    <xdr:sp macro="" textlink="">
      <xdr:nvSpPr>
        <xdr:cNvPr id="332" name="AutoShape 130" descr="spacer gif1"/>
        <xdr:cNvSpPr>
          <a:spLocks noChangeAspect="1" noChangeArrowheads="1"/>
        </xdr:cNvSpPr>
      </xdr:nvSpPr>
      <xdr:spPr bwMode="auto">
        <a:xfrm>
          <a:off x="13392150" y="43719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19</xdr:row>
      <xdr:rowOff>0</xdr:rowOff>
    </xdr:from>
    <xdr:ext cx="19050" cy="9525"/>
    <xdr:sp macro="" textlink="">
      <xdr:nvSpPr>
        <xdr:cNvPr id="333" name="AutoShape 133" descr="spacer gif1"/>
        <xdr:cNvSpPr>
          <a:spLocks noChangeAspect="1" noChangeArrowheads="1"/>
        </xdr:cNvSpPr>
      </xdr:nvSpPr>
      <xdr:spPr bwMode="auto">
        <a:xfrm>
          <a:off x="9448800" y="45624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19</xdr:row>
      <xdr:rowOff>0</xdr:rowOff>
    </xdr:from>
    <xdr:ext cx="9525" cy="9525"/>
    <xdr:sp macro="" textlink="">
      <xdr:nvSpPr>
        <xdr:cNvPr id="334" name="AutoShape 134" descr="spacer gif1"/>
        <xdr:cNvSpPr>
          <a:spLocks noChangeAspect="1" noChangeArrowheads="1"/>
        </xdr:cNvSpPr>
      </xdr:nvSpPr>
      <xdr:spPr bwMode="auto">
        <a:xfrm>
          <a:off x="12172950" y="4562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19</xdr:row>
      <xdr:rowOff>0</xdr:rowOff>
    </xdr:from>
    <xdr:ext cx="19050" cy="9525"/>
    <xdr:sp macro="" textlink="">
      <xdr:nvSpPr>
        <xdr:cNvPr id="335" name="AutoShape 135" descr="spacer gif1"/>
        <xdr:cNvSpPr>
          <a:spLocks noChangeAspect="1" noChangeArrowheads="1"/>
        </xdr:cNvSpPr>
      </xdr:nvSpPr>
      <xdr:spPr bwMode="auto">
        <a:xfrm>
          <a:off x="12782550" y="45624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9050" cy="9525"/>
    <xdr:sp macro="" textlink="">
      <xdr:nvSpPr>
        <xdr:cNvPr id="336" name="AutoShape 136" descr="spacer gif1"/>
        <xdr:cNvSpPr>
          <a:spLocks noChangeAspect="1" noChangeArrowheads="1"/>
        </xdr:cNvSpPr>
      </xdr:nvSpPr>
      <xdr:spPr bwMode="auto">
        <a:xfrm>
          <a:off x="13392150" y="45624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19050" cy="9525"/>
    <xdr:sp macro="" textlink="">
      <xdr:nvSpPr>
        <xdr:cNvPr id="337" name="AutoShape 7" descr="spacer gif1"/>
        <xdr:cNvSpPr>
          <a:spLocks noChangeAspect="1" noChangeArrowheads="1"/>
        </xdr:cNvSpPr>
      </xdr:nvSpPr>
      <xdr:spPr bwMode="auto">
        <a:xfrm>
          <a:off x="9039225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9525" cy="9525"/>
    <xdr:sp macro="" textlink="">
      <xdr:nvSpPr>
        <xdr:cNvPr id="338" name="AutoShape 8" descr="spacer gif1"/>
        <xdr:cNvSpPr>
          <a:spLocks noChangeAspect="1" noChangeArrowheads="1"/>
        </xdr:cNvSpPr>
      </xdr:nvSpPr>
      <xdr:spPr bwMode="auto">
        <a:xfrm>
          <a:off x="11153775" y="48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19050" cy="9525"/>
    <xdr:sp macro="" textlink="">
      <xdr:nvSpPr>
        <xdr:cNvPr id="339" name="AutoShape 9" descr="spacer gif1"/>
        <xdr:cNvSpPr>
          <a:spLocks noChangeAspect="1" noChangeArrowheads="1"/>
        </xdr:cNvSpPr>
      </xdr:nvSpPr>
      <xdr:spPr bwMode="auto">
        <a:xfrm>
          <a:off x="11763375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19050" cy="9525"/>
    <xdr:sp macro="" textlink="">
      <xdr:nvSpPr>
        <xdr:cNvPr id="340" name="AutoShape 10" descr="spacer gif1"/>
        <xdr:cNvSpPr>
          <a:spLocks noChangeAspect="1" noChangeArrowheads="1"/>
        </xdr:cNvSpPr>
      </xdr:nvSpPr>
      <xdr:spPr bwMode="auto">
        <a:xfrm>
          <a:off x="12372975" y="48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</xdr:row>
      <xdr:rowOff>0</xdr:rowOff>
    </xdr:from>
    <xdr:ext cx="19050" cy="9525"/>
    <xdr:sp macro="" textlink="">
      <xdr:nvSpPr>
        <xdr:cNvPr id="341" name="AutoShape 13" descr="spacer gif1"/>
        <xdr:cNvSpPr>
          <a:spLocks noChangeAspect="1" noChangeArrowheads="1"/>
        </xdr:cNvSpPr>
      </xdr:nvSpPr>
      <xdr:spPr bwMode="auto">
        <a:xfrm>
          <a:off x="9039225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</xdr:row>
      <xdr:rowOff>0</xdr:rowOff>
    </xdr:from>
    <xdr:ext cx="9525" cy="9525"/>
    <xdr:sp macro="" textlink="">
      <xdr:nvSpPr>
        <xdr:cNvPr id="342" name="AutoShape 14" descr="spacer gif1"/>
        <xdr:cNvSpPr>
          <a:spLocks noChangeAspect="1" noChangeArrowheads="1"/>
        </xdr:cNvSpPr>
      </xdr:nvSpPr>
      <xdr:spPr bwMode="auto">
        <a:xfrm>
          <a:off x="11153775" y="67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</xdr:row>
      <xdr:rowOff>0</xdr:rowOff>
    </xdr:from>
    <xdr:ext cx="19050" cy="9525"/>
    <xdr:sp macro="" textlink="">
      <xdr:nvSpPr>
        <xdr:cNvPr id="343" name="AutoShape 15" descr="spacer gif1"/>
        <xdr:cNvSpPr>
          <a:spLocks noChangeAspect="1" noChangeArrowheads="1"/>
        </xdr:cNvSpPr>
      </xdr:nvSpPr>
      <xdr:spPr bwMode="auto">
        <a:xfrm>
          <a:off x="11763375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19050" cy="9525"/>
    <xdr:sp macro="" textlink="">
      <xdr:nvSpPr>
        <xdr:cNvPr id="344" name="AutoShape 16" descr="spacer gif1"/>
        <xdr:cNvSpPr>
          <a:spLocks noChangeAspect="1" noChangeArrowheads="1"/>
        </xdr:cNvSpPr>
      </xdr:nvSpPr>
      <xdr:spPr bwMode="auto">
        <a:xfrm>
          <a:off x="12372975" y="67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</xdr:row>
      <xdr:rowOff>0</xdr:rowOff>
    </xdr:from>
    <xdr:ext cx="19050" cy="9525"/>
    <xdr:sp macro="" textlink="">
      <xdr:nvSpPr>
        <xdr:cNvPr id="345" name="AutoShape 19" descr="spacer gif1"/>
        <xdr:cNvSpPr>
          <a:spLocks noChangeAspect="1" noChangeArrowheads="1"/>
        </xdr:cNvSpPr>
      </xdr:nvSpPr>
      <xdr:spPr bwMode="auto">
        <a:xfrm>
          <a:off x="9039225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4</xdr:row>
      <xdr:rowOff>0</xdr:rowOff>
    </xdr:from>
    <xdr:ext cx="9525" cy="9525"/>
    <xdr:sp macro="" textlink="">
      <xdr:nvSpPr>
        <xdr:cNvPr id="346" name="AutoShape 20" descr="spacer gif1"/>
        <xdr:cNvSpPr>
          <a:spLocks noChangeAspect="1" noChangeArrowheads="1"/>
        </xdr:cNvSpPr>
      </xdr:nvSpPr>
      <xdr:spPr bwMode="auto">
        <a:xfrm>
          <a:off x="11153775" y="866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</xdr:row>
      <xdr:rowOff>0</xdr:rowOff>
    </xdr:from>
    <xdr:ext cx="19050" cy="9525"/>
    <xdr:sp macro="" textlink="">
      <xdr:nvSpPr>
        <xdr:cNvPr id="347" name="AutoShape 21" descr="spacer gif1"/>
        <xdr:cNvSpPr>
          <a:spLocks noChangeAspect="1" noChangeArrowheads="1"/>
        </xdr:cNvSpPr>
      </xdr:nvSpPr>
      <xdr:spPr bwMode="auto">
        <a:xfrm>
          <a:off x="11763375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19050" cy="9525"/>
    <xdr:sp macro="" textlink="">
      <xdr:nvSpPr>
        <xdr:cNvPr id="348" name="AutoShape 22" descr="spacer gif1"/>
        <xdr:cNvSpPr>
          <a:spLocks noChangeAspect="1" noChangeArrowheads="1"/>
        </xdr:cNvSpPr>
      </xdr:nvSpPr>
      <xdr:spPr bwMode="auto">
        <a:xfrm>
          <a:off x="12372975" y="866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</xdr:row>
      <xdr:rowOff>0</xdr:rowOff>
    </xdr:from>
    <xdr:ext cx="19050" cy="9525"/>
    <xdr:sp macro="" textlink="">
      <xdr:nvSpPr>
        <xdr:cNvPr id="349" name="AutoShape 25" descr="spacer gif1"/>
        <xdr:cNvSpPr>
          <a:spLocks noChangeAspect="1" noChangeArrowheads="1"/>
        </xdr:cNvSpPr>
      </xdr:nvSpPr>
      <xdr:spPr bwMode="auto">
        <a:xfrm>
          <a:off x="9039225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9525" cy="9525"/>
    <xdr:sp macro="" textlink="">
      <xdr:nvSpPr>
        <xdr:cNvPr id="350" name="AutoShape 26" descr="spacer gif1"/>
        <xdr:cNvSpPr>
          <a:spLocks noChangeAspect="1" noChangeArrowheads="1"/>
        </xdr:cNvSpPr>
      </xdr:nvSpPr>
      <xdr:spPr bwMode="auto">
        <a:xfrm>
          <a:off x="11153775" y="1057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5</xdr:row>
      <xdr:rowOff>0</xdr:rowOff>
    </xdr:from>
    <xdr:ext cx="19050" cy="9525"/>
    <xdr:sp macro="" textlink="">
      <xdr:nvSpPr>
        <xdr:cNvPr id="351" name="AutoShape 27" descr="spacer gif1"/>
        <xdr:cNvSpPr>
          <a:spLocks noChangeAspect="1" noChangeArrowheads="1"/>
        </xdr:cNvSpPr>
      </xdr:nvSpPr>
      <xdr:spPr bwMode="auto">
        <a:xfrm>
          <a:off x="11763375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19050" cy="9525"/>
    <xdr:sp macro="" textlink="">
      <xdr:nvSpPr>
        <xdr:cNvPr id="352" name="AutoShape 28" descr="spacer gif1"/>
        <xdr:cNvSpPr>
          <a:spLocks noChangeAspect="1" noChangeArrowheads="1"/>
        </xdr:cNvSpPr>
      </xdr:nvSpPr>
      <xdr:spPr bwMode="auto">
        <a:xfrm>
          <a:off x="12372975" y="1057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</xdr:row>
      <xdr:rowOff>0</xdr:rowOff>
    </xdr:from>
    <xdr:ext cx="19050" cy="9525"/>
    <xdr:sp macro="" textlink="">
      <xdr:nvSpPr>
        <xdr:cNvPr id="353" name="AutoShape 31" descr="spacer gif1"/>
        <xdr:cNvSpPr>
          <a:spLocks noChangeAspect="1" noChangeArrowheads="1"/>
        </xdr:cNvSpPr>
      </xdr:nvSpPr>
      <xdr:spPr bwMode="auto">
        <a:xfrm>
          <a:off x="9039225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9525" cy="9525"/>
    <xdr:sp macro="" textlink="">
      <xdr:nvSpPr>
        <xdr:cNvPr id="354" name="AutoShape 32" descr="spacer gif1"/>
        <xdr:cNvSpPr>
          <a:spLocks noChangeAspect="1" noChangeArrowheads="1"/>
        </xdr:cNvSpPr>
      </xdr:nvSpPr>
      <xdr:spPr bwMode="auto">
        <a:xfrm>
          <a:off x="11153775" y="1247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6</xdr:row>
      <xdr:rowOff>0</xdr:rowOff>
    </xdr:from>
    <xdr:ext cx="19050" cy="9525"/>
    <xdr:sp macro="" textlink="">
      <xdr:nvSpPr>
        <xdr:cNvPr id="355" name="AutoShape 33" descr="spacer gif1"/>
        <xdr:cNvSpPr>
          <a:spLocks noChangeAspect="1" noChangeArrowheads="1"/>
        </xdr:cNvSpPr>
      </xdr:nvSpPr>
      <xdr:spPr bwMode="auto">
        <a:xfrm>
          <a:off x="11763375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19050" cy="9525"/>
    <xdr:sp macro="" textlink="">
      <xdr:nvSpPr>
        <xdr:cNvPr id="356" name="AutoShape 34" descr="spacer gif1"/>
        <xdr:cNvSpPr>
          <a:spLocks noChangeAspect="1" noChangeArrowheads="1"/>
        </xdr:cNvSpPr>
      </xdr:nvSpPr>
      <xdr:spPr bwMode="auto">
        <a:xfrm>
          <a:off x="12372975" y="1247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</xdr:row>
      <xdr:rowOff>0</xdr:rowOff>
    </xdr:from>
    <xdr:ext cx="19050" cy="9525"/>
    <xdr:sp macro="" textlink="">
      <xdr:nvSpPr>
        <xdr:cNvPr id="357" name="AutoShape 37" descr="spacer gif1"/>
        <xdr:cNvSpPr>
          <a:spLocks noChangeAspect="1" noChangeArrowheads="1"/>
        </xdr:cNvSpPr>
      </xdr:nvSpPr>
      <xdr:spPr bwMode="auto">
        <a:xfrm>
          <a:off x="9039225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9525" cy="9525"/>
    <xdr:sp macro="" textlink="">
      <xdr:nvSpPr>
        <xdr:cNvPr id="358" name="AutoShape 38" descr="spacer gif1"/>
        <xdr:cNvSpPr>
          <a:spLocks noChangeAspect="1" noChangeArrowheads="1"/>
        </xdr:cNvSpPr>
      </xdr:nvSpPr>
      <xdr:spPr bwMode="auto">
        <a:xfrm>
          <a:off x="11153775" y="1438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7</xdr:row>
      <xdr:rowOff>0</xdr:rowOff>
    </xdr:from>
    <xdr:ext cx="19050" cy="9525"/>
    <xdr:sp macro="" textlink="">
      <xdr:nvSpPr>
        <xdr:cNvPr id="359" name="AutoShape 39" descr="spacer gif1"/>
        <xdr:cNvSpPr>
          <a:spLocks noChangeAspect="1" noChangeArrowheads="1"/>
        </xdr:cNvSpPr>
      </xdr:nvSpPr>
      <xdr:spPr bwMode="auto">
        <a:xfrm>
          <a:off x="11763375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19050" cy="9525"/>
    <xdr:sp macro="" textlink="">
      <xdr:nvSpPr>
        <xdr:cNvPr id="360" name="AutoShape 40" descr="spacer gif1"/>
        <xdr:cNvSpPr>
          <a:spLocks noChangeAspect="1" noChangeArrowheads="1"/>
        </xdr:cNvSpPr>
      </xdr:nvSpPr>
      <xdr:spPr bwMode="auto">
        <a:xfrm>
          <a:off x="12372975" y="1438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</xdr:row>
      <xdr:rowOff>0</xdr:rowOff>
    </xdr:from>
    <xdr:ext cx="19050" cy="9525"/>
    <xdr:sp macro="" textlink="">
      <xdr:nvSpPr>
        <xdr:cNvPr id="361" name="AutoShape 43" descr="spacer gif1"/>
        <xdr:cNvSpPr>
          <a:spLocks noChangeAspect="1" noChangeArrowheads="1"/>
        </xdr:cNvSpPr>
      </xdr:nvSpPr>
      <xdr:spPr bwMode="auto">
        <a:xfrm>
          <a:off x="9039225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9525" cy="9525"/>
    <xdr:sp macro="" textlink="">
      <xdr:nvSpPr>
        <xdr:cNvPr id="362" name="AutoShape 44" descr="spacer gif1"/>
        <xdr:cNvSpPr>
          <a:spLocks noChangeAspect="1" noChangeArrowheads="1"/>
        </xdr:cNvSpPr>
      </xdr:nvSpPr>
      <xdr:spPr bwMode="auto">
        <a:xfrm>
          <a:off x="11153775" y="1628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8</xdr:row>
      <xdr:rowOff>0</xdr:rowOff>
    </xdr:from>
    <xdr:ext cx="19050" cy="9525"/>
    <xdr:sp macro="" textlink="">
      <xdr:nvSpPr>
        <xdr:cNvPr id="363" name="AutoShape 45" descr="spacer gif1"/>
        <xdr:cNvSpPr>
          <a:spLocks noChangeAspect="1" noChangeArrowheads="1"/>
        </xdr:cNvSpPr>
      </xdr:nvSpPr>
      <xdr:spPr bwMode="auto">
        <a:xfrm>
          <a:off x="11763375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8</xdr:row>
      <xdr:rowOff>0</xdr:rowOff>
    </xdr:from>
    <xdr:ext cx="19050" cy="9525"/>
    <xdr:sp macro="" textlink="">
      <xdr:nvSpPr>
        <xdr:cNvPr id="364" name="AutoShape 46" descr="spacer gif1"/>
        <xdr:cNvSpPr>
          <a:spLocks noChangeAspect="1" noChangeArrowheads="1"/>
        </xdr:cNvSpPr>
      </xdr:nvSpPr>
      <xdr:spPr bwMode="auto">
        <a:xfrm>
          <a:off x="12372975" y="1628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</xdr:row>
      <xdr:rowOff>0</xdr:rowOff>
    </xdr:from>
    <xdr:ext cx="19050" cy="9525"/>
    <xdr:sp macro="" textlink="">
      <xdr:nvSpPr>
        <xdr:cNvPr id="365" name="AutoShape 49" descr="spacer gif1"/>
        <xdr:cNvSpPr>
          <a:spLocks noChangeAspect="1" noChangeArrowheads="1"/>
        </xdr:cNvSpPr>
      </xdr:nvSpPr>
      <xdr:spPr bwMode="auto">
        <a:xfrm>
          <a:off x="9039225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</xdr:row>
      <xdr:rowOff>0</xdr:rowOff>
    </xdr:from>
    <xdr:ext cx="9525" cy="9525"/>
    <xdr:sp macro="" textlink="">
      <xdr:nvSpPr>
        <xdr:cNvPr id="366" name="AutoShape 50" descr="spacer gif1"/>
        <xdr:cNvSpPr>
          <a:spLocks noChangeAspect="1" noChangeArrowheads="1"/>
        </xdr:cNvSpPr>
      </xdr:nvSpPr>
      <xdr:spPr bwMode="auto">
        <a:xfrm>
          <a:off x="11153775" y="1819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</xdr:row>
      <xdr:rowOff>0</xdr:rowOff>
    </xdr:from>
    <xdr:ext cx="19050" cy="9525"/>
    <xdr:sp macro="" textlink="">
      <xdr:nvSpPr>
        <xdr:cNvPr id="367" name="AutoShape 51" descr="spacer gif1"/>
        <xdr:cNvSpPr>
          <a:spLocks noChangeAspect="1" noChangeArrowheads="1"/>
        </xdr:cNvSpPr>
      </xdr:nvSpPr>
      <xdr:spPr bwMode="auto">
        <a:xfrm>
          <a:off x="11763375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9</xdr:row>
      <xdr:rowOff>0</xdr:rowOff>
    </xdr:from>
    <xdr:ext cx="19050" cy="9525"/>
    <xdr:sp macro="" textlink="">
      <xdr:nvSpPr>
        <xdr:cNvPr id="368" name="AutoShape 52" descr="spacer gif1"/>
        <xdr:cNvSpPr>
          <a:spLocks noChangeAspect="1" noChangeArrowheads="1"/>
        </xdr:cNvSpPr>
      </xdr:nvSpPr>
      <xdr:spPr bwMode="auto">
        <a:xfrm>
          <a:off x="12372975" y="1819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</xdr:row>
      <xdr:rowOff>0</xdr:rowOff>
    </xdr:from>
    <xdr:ext cx="19050" cy="9525"/>
    <xdr:sp macro="" textlink="">
      <xdr:nvSpPr>
        <xdr:cNvPr id="369" name="AutoShape 55" descr="spacer gif1"/>
        <xdr:cNvSpPr>
          <a:spLocks noChangeAspect="1" noChangeArrowheads="1"/>
        </xdr:cNvSpPr>
      </xdr:nvSpPr>
      <xdr:spPr bwMode="auto">
        <a:xfrm>
          <a:off x="9039225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9525" cy="9525"/>
    <xdr:sp macro="" textlink="">
      <xdr:nvSpPr>
        <xdr:cNvPr id="370" name="AutoShape 56" descr="spacer gif1"/>
        <xdr:cNvSpPr>
          <a:spLocks noChangeAspect="1" noChangeArrowheads="1"/>
        </xdr:cNvSpPr>
      </xdr:nvSpPr>
      <xdr:spPr bwMode="auto">
        <a:xfrm>
          <a:off x="11153775" y="2009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19050" cy="9525"/>
    <xdr:sp macro="" textlink="">
      <xdr:nvSpPr>
        <xdr:cNvPr id="371" name="AutoShape 57" descr="spacer gif1"/>
        <xdr:cNvSpPr>
          <a:spLocks noChangeAspect="1" noChangeArrowheads="1"/>
        </xdr:cNvSpPr>
      </xdr:nvSpPr>
      <xdr:spPr bwMode="auto">
        <a:xfrm>
          <a:off x="11763375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19050" cy="9525"/>
    <xdr:sp macro="" textlink="">
      <xdr:nvSpPr>
        <xdr:cNvPr id="372" name="AutoShape 58" descr="spacer gif1"/>
        <xdr:cNvSpPr>
          <a:spLocks noChangeAspect="1" noChangeArrowheads="1"/>
        </xdr:cNvSpPr>
      </xdr:nvSpPr>
      <xdr:spPr bwMode="auto">
        <a:xfrm>
          <a:off x="12372975" y="2009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19050" cy="9525"/>
    <xdr:sp macro="" textlink="">
      <xdr:nvSpPr>
        <xdr:cNvPr id="373" name="AutoShape 61" descr="spacer gif1"/>
        <xdr:cNvSpPr>
          <a:spLocks noChangeAspect="1" noChangeArrowheads="1"/>
        </xdr:cNvSpPr>
      </xdr:nvSpPr>
      <xdr:spPr bwMode="auto">
        <a:xfrm>
          <a:off x="9039225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9525" cy="9525"/>
    <xdr:sp macro="" textlink="">
      <xdr:nvSpPr>
        <xdr:cNvPr id="374" name="AutoShape 62" descr="spacer gif1"/>
        <xdr:cNvSpPr>
          <a:spLocks noChangeAspect="1" noChangeArrowheads="1"/>
        </xdr:cNvSpPr>
      </xdr:nvSpPr>
      <xdr:spPr bwMode="auto">
        <a:xfrm>
          <a:off x="11153775" y="220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19050" cy="9525"/>
    <xdr:sp macro="" textlink="">
      <xdr:nvSpPr>
        <xdr:cNvPr id="375" name="AutoShape 63" descr="spacer gif1"/>
        <xdr:cNvSpPr>
          <a:spLocks noChangeAspect="1" noChangeArrowheads="1"/>
        </xdr:cNvSpPr>
      </xdr:nvSpPr>
      <xdr:spPr bwMode="auto">
        <a:xfrm>
          <a:off x="11763375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376" name="AutoShape 64" descr="spacer gif1"/>
        <xdr:cNvSpPr>
          <a:spLocks noChangeAspect="1" noChangeArrowheads="1"/>
        </xdr:cNvSpPr>
      </xdr:nvSpPr>
      <xdr:spPr bwMode="auto">
        <a:xfrm>
          <a:off x="12372975" y="2200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11</xdr:row>
      <xdr:rowOff>0</xdr:rowOff>
    </xdr:from>
    <xdr:ext cx="19050" cy="9525"/>
    <xdr:sp macro="" textlink="">
      <xdr:nvSpPr>
        <xdr:cNvPr id="377" name="AutoShape 67" descr="spacer gif1"/>
        <xdr:cNvSpPr>
          <a:spLocks noChangeAspect="1" noChangeArrowheads="1"/>
        </xdr:cNvSpPr>
      </xdr:nvSpPr>
      <xdr:spPr bwMode="auto">
        <a:xfrm>
          <a:off x="9039225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9525" cy="9525"/>
    <xdr:sp macro="" textlink="">
      <xdr:nvSpPr>
        <xdr:cNvPr id="378" name="AutoShape 68" descr="spacer gif1"/>
        <xdr:cNvSpPr>
          <a:spLocks noChangeAspect="1" noChangeArrowheads="1"/>
        </xdr:cNvSpPr>
      </xdr:nvSpPr>
      <xdr:spPr bwMode="auto">
        <a:xfrm>
          <a:off x="11153775" y="2390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19050" cy="9525"/>
    <xdr:sp macro="" textlink="">
      <xdr:nvSpPr>
        <xdr:cNvPr id="379" name="AutoShape 69" descr="spacer gif1"/>
        <xdr:cNvSpPr>
          <a:spLocks noChangeAspect="1" noChangeArrowheads="1"/>
        </xdr:cNvSpPr>
      </xdr:nvSpPr>
      <xdr:spPr bwMode="auto">
        <a:xfrm>
          <a:off x="11763375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19050" cy="9525"/>
    <xdr:sp macro="" textlink="">
      <xdr:nvSpPr>
        <xdr:cNvPr id="380" name="AutoShape 70" descr="spacer gif1"/>
        <xdr:cNvSpPr>
          <a:spLocks noChangeAspect="1" noChangeArrowheads="1"/>
        </xdr:cNvSpPr>
      </xdr:nvSpPr>
      <xdr:spPr bwMode="auto">
        <a:xfrm>
          <a:off x="12372975" y="2390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12</xdr:row>
      <xdr:rowOff>0</xdr:rowOff>
    </xdr:from>
    <xdr:ext cx="19050" cy="9525"/>
    <xdr:sp macro="" textlink="">
      <xdr:nvSpPr>
        <xdr:cNvPr id="381" name="AutoShape 73" descr="spacer gif1"/>
        <xdr:cNvSpPr>
          <a:spLocks noChangeAspect="1" noChangeArrowheads="1"/>
        </xdr:cNvSpPr>
      </xdr:nvSpPr>
      <xdr:spPr bwMode="auto">
        <a:xfrm>
          <a:off x="903922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9525" cy="9525"/>
    <xdr:sp macro="" textlink="">
      <xdr:nvSpPr>
        <xdr:cNvPr id="382" name="AutoShape 74" descr="spacer gif1"/>
        <xdr:cNvSpPr>
          <a:spLocks noChangeAspect="1" noChangeArrowheads="1"/>
        </xdr:cNvSpPr>
      </xdr:nvSpPr>
      <xdr:spPr bwMode="auto">
        <a:xfrm>
          <a:off x="11153775" y="2581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19050" cy="9525"/>
    <xdr:sp macro="" textlink="">
      <xdr:nvSpPr>
        <xdr:cNvPr id="383" name="AutoShape 75" descr="spacer gif1"/>
        <xdr:cNvSpPr>
          <a:spLocks noChangeAspect="1" noChangeArrowheads="1"/>
        </xdr:cNvSpPr>
      </xdr:nvSpPr>
      <xdr:spPr bwMode="auto">
        <a:xfrm>
          <a:off x="1176337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12</xdr:row>
      <xdr:rowOff>0</xdr:rowOff>
    </xdr:from>
    <xdr:ext cx="19050" cy="9525"/>
    <xdr:sp macro="" textlink="">
      <xdr:nvSpPr>
        <xdr:cNvPr id="384" name="AutoShape 76" descr="spacer gif1"/>
        <xdr:cNvSpPr>
          <a:spLocks noChangeAspect="1" noChangeArrowheads="1"/>
        </xdr:cNvSpPr>
      </xdr:nvSpPr>
      <xdr:spPr bwMode="auto">
        <a:xfrm>
          <a:off x="12372975" y="2581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19050" cy="9525"/>
    <xdr:sp macro="" textlink="">
      <xdr:nvSpPr>
        <xdr:cNvPr id="385" name="AutoShape 79" descr="spacer gif1"/>
        <xdr:cNvSpPr>
          <a:spLocks noChangeAspect="1" noChangeArrowheads="1"/>
        </xdr:cNvSpPr>
      </xdr:nvSpPr>
      <xdr:spPr bwMode="auto">
        <a:xfrm>
          <a:off x="903922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9525" cy="9525"/>
    <xdr:sp macro="" textlink="">
      <xdr:nvSpPr>
        <xdr:cNvPr id="386" name="AutoShape 80" descr="spacer gif1"/>
        <xdr:cNvSpPr>
          <a:spLocks noChangeAspect="1" noChangeArrowheads="1"/>
        </xdr:cNvSpPr>
      </xdr:nvSpPr>
      <xdr:spPr bwMode="auto">
        <a:xfrm>
          <a:off x="11153775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</xdr:row>
      <xdr:rowOff>0</xdr:rowOff>
    </xdr:from>
    <xdr:ext cx="19050" cy="9525"/>
    <xdr:sp macro="" textlink="">
      <xdr:nvSpPr>
        <xdr:cNvPr id="387" name="AutoShape 81" descr="spacer gif1"/>
        <xdr:cNvSpPr>
          <a:spLocks noChangeAspect="1" noChangeArrowheads="1"/>
        </xdr:cNvSpPr>
      </xdr:nvSpPr>
      <xdr:spPr bwMode="auto">
        <a:xfrm>
          <a:off x="1176337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</xdr:row>
      <xdr:rowOff>0</xdr:rowOff>
    </xdr:from>
    <xdr:ext cx="19050" cy="9525"/>
    <xdr:sp macro="" textlink="">
      <xdr:nvSpPr>
        <xdr:cNvPr id="388" name="AutoShape 82" descr="spacer gif1"/>
        <xdr:cNvSpPr>
          <a:spLocks noChangeAspect="1" noChangeArrowheads="1"/>
        </xdr:cNvSpPr>
      </xdr:nvSpPr>
      <xdr:spPr bwMode="auto">
        <a:xfrm>
          <a:off x="1237297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39</xdr:row>
      <xdr:rowOff>0</xdr:rowOff>
    </xdr:from>
    <xdr:ext cx="19050" cy="9525"/>
    <xdr:sp macro="" textlink="">
      <xdr:nvSpPr>
        <xdr:cNvPr id="389" name="AutoShape 85" descr="spacer gif1"/>
        <xdr:cNvSpPr>
          <a:spLocks noChangeAspect="1" noChangeArrowheads="1"/>
        </xdr:cNvSpPr>
      </xdr:nvSpPr>
      <xdr:spPr bwMode="auto">
        <a:xfrm>
          <a:off x="9039225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39</xdr:row>
      <xdr:rowOff>0</xdr:rowOff>
    </xdr:from>
    <xdr:ext cx="9525" cy="9525"/>
    <xdr:sp macro="" textlink="">
      <xdr:nvSpPr>
        <xdr:cNvPr id="390" name="AutoShape 86" descr="spacer gif1"/>
        <xdr:cNvSpPr>
          <a:spLocks noChangeAspect="1" noChangeArrowheads="1"/>
        </xdr:cNvSpPr>
      </xdr:nvSpPr>
      <xdr:spPr bwMode="auto">
        <a:xfrm>
          <a:off x="11153775" y="2962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39</xdr:row>
      <xdr:rowOff>0</xdr:rowOff>
    </xdr:from>
    <xdr:ext cx="19050" cy="9525"/>
    <xdr:sp macro="" textlink="">
      <xdr:nvSpPr>
        <xdr:cNvPr id="391" name="AutoShape 87" descr="spacer gif1"/>
        <xdr:cNvSpPr>
          <a:spLocks noChangeAspect="1" noChangeArrowheads="1"/>
        </xdr:cNvSpPr>
      </xdr:nvSpPr>
      <xdr:spPr bwMode="auto">
        <a:xfrm>
          <a:off x="11763375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39</xdr:row>
      <xdr:rowOff>0</xdr:rowOff>
    </xdr:from>
    <xdr:ext cx="19050" cy="9525"/>
    <xdr:sp macro="" textlink="">
      <xdr:nvSpPr>
        <xdr:cNvPr id="392" name="AutoShape 88" descr="spacer gif1"/>
        <xdr:cNvSpPr>
          <a:spLocks noChangeAspect="1" noChangeArrowheads="1"/>
        </xdr:cNvSpPr>
      </xdr:nvSpPr>
      <xdr:spPr bwMode="auto">
        <a:xfrm>
          <a:off x="12372975" y="2962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13</xdr:row>
      <xdr:rowOff>0</xdr:rowOff>
    </xdr:from>
    <xdr:ext cx="19050" cy="9525"/>
    <xdr:sp macro="" textlink="">
      <xdr:nvSpPr>
        <xdr:cNvPr id="393" name="AutoShape 91" descr="spacer gif1"/>
        <xdr:cNvSpPr>
          <a:spLocks noChangeAspect="1" noChangeArrowheads="1"/>
        </xdr:cNvSpPr>
      </xdr:nvSpPr>
      <xdr:spPr bwMode="auto">
        <a:xfrm>
          <a:off x="9039225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13</xdr:row>
      <xdr:rowOff>0</xdr:rowOff>
    </xdr:from>
    <xdr:ext cx="9525" cy="9525"/>
    <xdr:sp macro="" textlink="">
      <xdr:nvSpPr>
        <xdr:cNvPr id="394" name="AutoShape 92" descr="spacer gif1"/>
        <xdr:cNvSpPr>
          <a:spLocks noChangeAspect="1" noChangeArrowheads="1"/>
        </xdr:cNvSpPr>
      </xdr:nvSpPr>
      <xdr:spPr bwMode="auto">
        <a:xfrm>
          <a:off x="11153775" y="3152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13</xdr:row>
      <xdr:rowOff>0</xdr:rowOff>
    </xdr:from>
    <xdr:ext cx="19050" cy="9525"/>
    <xdr:sp macro="" textlink="">
      <xdr:nvSpPr>
        <xdr:cNvPr id="395" name="AutoShape 93" descr="spacer gif1"/>
        <xdr:cNvSpPr>
          <a:spLocks noChangeAspect="1" noChangeArrowheads="1"/>
        </xdr:cNvSpPr>
      </xdr:nvSpPr>
      <xdr:spPr bwMode="auto">
        <a:xfrm>
          <a:off x="11763375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13</xdr:row>
      <xdr:rowOff>0</xdr:rowOff>
    </xdr:from>
    <xdr:ext cx="19050" cy="9525"/>
    <xdr:sp macro="" textlink="">
      <xdr:nvSpPr>
        <xdr:cNvPr id="396" name="AutoShape 94" descr="spacer gif1"/>
        <xdr:cNvSpPr>
          <a:spLocks noChangeAspect="1" noChangeArrowheads="1"/>
        </xdr:cNvSpPr>
      </xdr:nvSpPr>
      <xdr:spPr bwMode="auto">
        <a:xfrm>
          <a:off x="12372975" y="3152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19050" cy="9525"/>
    <xdr:sp macro="" textlink="">
      <xdr:nvSpPr>
        <xdr:cNvPr id="397" name="AutoShape 97" descr="spacer gif1"/>
        <xdr:cNvSpPr>
          <a:spLocks noChangeAspect="1" noChangeArrowheads="1"/>
        </xdr:cNvSpPr>
      </xdr:nvSpPr>
      <xdr:spPr bwMode="auto">
        <a:xfrm>
          <a:off x="9039225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9525" cy="9525"/>
    <xdr:sp macro="" textlink="">
      <xdr:nvSpPr>
        <xdr:cNvPr id="398" name="AutoShape 98" descr="spacer gif1"/>
        <xdr:cNvSpPr>
          <a:spLocks noChangeAspect="1" noChangeArrowheads="1"/>
        </xdr:cNvSpPr>
      </xdr:nvSpPr>
      <xdr:spPr bwMode="auto">
        <a:xfrm>
          <a:off x="11153775" y="3343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19050" cy="9525"/>
    <xdr:sp macro="" textlink="">
      <xdr:nvSpPr>
        <xdr:cNvPr id="399" name="AutoShape 99" descr="spacer gif1"/>
        <xdr:cNvSpPr>
          <a:spLocks noChangeAspect="1" noChangeArrowheads="1"/>
        </xdr:cNvSpPr>
      </xdr:nvSpPr>
      <xdr:spPr bwMode="auto">
        <a:xfrm>
          <a:off x="11763375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400" name="AutoShape 100" descr="spacer gif1"/>
        <xdr:cNvSpPr>
          <a:spLocks noChangeAspect="1" noChangeArrowheads="1"/>
        </xdr:cNvSpPr>
      </xdr:nvSpPr>
      <xdr:spPr bwMode="auto">
        <a:xfrm>
          <a:off x="12372975" y="3343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19050" cy="9525"/>
    <xdr:sp macro="" textlink="">
      <xdr:nvSpPr>
        <xdr:cNvPr id="401" name="AutoShape 103" descr="spacer gif1"/>
        <xdr:cNvSpPr>
          <a:spLocks noChangeAspect="1" noChangeArrowheads="1"/>
        </xdr:cNvSpPr>
      </xdr:nvSpPr>
      <xdr:spPr bwMode="auto">
        <a:xfrm>
          <a:off x="9039225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9525" cy="9525"/>
    <xdr:sp macro="" textlink="">
      <xdr:nvSpPr>
        <xdr:cNvPr id="402" name="AutoShape 104" descr="spacer gif1"/>
        <xdr:cNvSpPr>
          <a:spLocks noChangeAspect="1" noChangeArrowheads="1"/>
        </xdr:cNvSpPr>
      </xdr:nvSpPr>
      <xdr:spPr bwMode="auto">
        <a:xfrm>
          <a:off x="11153775" y="3533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19050" cy="9525"/>
    <xdr:sp macro="" textlink="">
      <xdr:nvSpPr>
        <xdr:cNvPr id="403" name="AutoShape 105" descr="spacer gif1"/>
        <xdr:cNvSpPr>
          <a:spLocks noChangeAspect="1" noChangeArrowheads="1"/>
        </xdr:cNvSpPr>
      </xdr:nvSpPr>
      <xdr:spPr bwMode="auto">
        <a:xfrm>
          <a:off x="11763375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404" name="AutoShape 106" descr="spacer gif1"/>
        <xdr:cNvSpPr>
          <a:spLocks noChangeAspect="1" noChangeArrowheads="1"/>
        </xdr:cNvSpPr>
      </xdr:nvSpPr>
      <xdr:spPr bwMode="auto">
        <a:xfrm>
          <a:off x="12372975" y="3533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14</xdr:row>
      <xdr:rowOff>0</xdr:rowOff>
    </xdr:from>
    <xdr:ext cx="19050" cy="9525"/>
    <xdr:sp macro="" textlink="">
      <xdr:nvSpPr>
        <xdr:cNvPr id="405" name="AutoShape 109" descr="spacer gif1"/>
        <xdr:cNvSpPr>
          <a:spLocks noChangeAspect="1" noChangeArrowheads="1"/>
        </xdr:cNvSpPr>
      </xdr:nvSpPr>
      <xdr:spPr bwMode="auto">
        <a:xfrm>
          <a:off x="9039225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14</xdr:row>
      <xdr:rowOff>0</xdr:rowOff>
    </xdr:from>
    <xdr:ext cx="9525" cy="9525"/>
    <xdr:sp macro="" textlink="">
      <xdr:nvSpPr>
        <xdr:cNvPr id="406" name="AutoShape 110" descr="spacer gif1"/>
        <xdr:cNvSpPr>
          <a:spLocks noChangeAspect="1" noChangeArrowheads="1"/>
        </xdr:cNvSpPr>
      </xdr:nvSpPr>
      <xdr:spPr bwMode="auto">
        <a:xfrm>
          <a:off x="11153775" y="372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14</xdr:row>
      <xdr:rowOff>0</xdr:rowOff>
    </xdr:from>
    <xdr:ext cx="19050" cy="9525"/>
    <xdr:sp macro="" textlink="">
      <xdr:nvSpPr>
        <xdr:cNvPr id="407" name="AutoShape 111" descr="spacer gif1"/>
        <xdr:cNvSpPr>
          <a:spLocks noChangeAspect="1" noChangeArrowheads="1"/>
        </xdr:cNvSpPr>
      </xdr:nvSpPr>
      <xdr:spPr bwMode="auto">
        <a:xfrm>
          <a:off x="11763375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</xdr:row>
      <xdr:rowOff>0</xdr:rowOff>
    </xdr:from>
    <xdr:ext cx="19050" cy="9525"/>
    <xdr:sp macro="" textlink="">
      <xdr:nvSpPr>
        <xdr:cNvPr id="408" name="AutoShape 112" descr="spacer gif1"/>
        <xdr:cNvSpPr>
          <a:spLocks noChangeAspect="1" noChangeArrowheads="1"/>
        </xdr:cNvSpPr>
      </xdr:nvSpPr>
      <xdr:spPr bwMode="auto">
        <a:xfrm>
          <a:off x="12372975" y="3724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15</xdr:row>
      <xdr:rowOff>0</xdr:rowOff>
    </xdr:from>
    <xdr:ext cx="19050" cy="9525"/>
    <xdr:sp macro="" textlink="">
      <xdr:nvSpPr>
        <xdr:cNvPr id="409" name="AutoShape 115" descr="spacer gif1"/>
        <xdr:cNvSpPr>
          <a:spLocks noChangeAspect="1" noChangeArrowheads="1"/>
        </xdr:cNvSpPr>
      </xdr:nvSpPr>
      <xdr:spPr bwMode="auto">
        <a:xfrm>
          <a:off x="9039225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15</xdr:row>
      <xdr:rowOff>0</xdr:rowOff>
    </xdr:from>
    <xdr:ext cx="9525" cy="9525"/>
    <xdr:sp macro="" textlink="">
      <xdr:nvSpPr>
        <xdr:cNvPr id="410" name="AutoShape 116" descr="spacer gif1"/>
        <xdr:cNvSpPr>
          <a:spLocks noChangeAspect="1" noChangeArrowheads="1"/>
        </xdr:cNvSpPr>
      </xdr:nvSpPr>
      <xdr:spPr bwMode="auto">
        <a:xfrm>
          <a:off x="11153775" y="391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15</xdr:row>
      <xdr:rowOff>0</xdr:rowOff>
    </xdr:from>
    <xdr:ext cx="19050" cy="9525"/>
    <xdr:sp macro="" textlink="">
      <xdr:nvSpPr>
        <xdr:cNvPr id="411" name="AutoShape 117" descr="spacer gif1"/>
        <xdr:cNvSpPr>
          <a:spLocks noChangeAspect="1" noChangeArrowheads="1"/>
        </xdr:cNvSpPr>
      </xdr:nvSpPr>
      <xdr:spPr bwMode="auto">
        <a:xfrm>
          <a:off x="11763375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19050" cy="9525"/>
    <xdr:sp macro="" textlink="">
      <xdr:nvSpPr>
        <xdr:cNvPr id="412" name="AutoShape 118" descr="spacer gif1"/>
        <xdr:cNvSpPr>
          <a:spLocks noChangeAspect="1" noChangeArrowheads="1"/>
        </xdr:cNvSpPr>
      </xdr:nvSpPr>
      <xdr:spPr bwMode="auto">
        <a:xfrm>
          <a:off x="12372975" y="3914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16</xdr:row>
      <xdr:rowOff>0</xdr:rowOff>
    </xdr:from>
    <xdr:ext cx="19050" cy="9525"/>
    <xdr:sp macro="" textlink="">
      <xdr:nvSpPr>
        <xdr:cNvPr id="413" name="AutoShape 121" descr="spacer gif1"/>
        <xdr:cNvSpPr>
          <a:spLocks noChangeAspect="1" noChangeArrowheads="1"/>
        </xdr:cNvSpPr>
      </xdr:nvSpPr>
      <xdr:spPr bwMode="auto">
        <a:xfrm>
          <a:off x="9039225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16</xdr:row>
      <xdr:rowOff>0</xdr:rowOff>
    </xdr:from>
    <xdr:ext cx="9525" cy="9525"/>
    <xdr:sp macro="" textlink="">
      <xdr:nvSpPr>
        <xdr:cNvPr id="414" name="AutoShape 122" descr="spacer gif1"/>
        <xdr:cNvSpPr>
          <a:spLocks noChangeAspect="1" noChangeArrowheads="1"/>
        </xdr:cNvSpPr>
      </xdr:nvSpPr>
      <xdr:spPr bwMode="auto">
        <a:xfrm>
          <a:off x="11153775" y="4105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16</xdr:row>
      <xdr:rowOff>0</xdr:rowOff>
    </xdr:from>
    <xdr:ext cx="19050" cy="9525"/>
    <xdr:sp macro="" textlink="">
      <xdr:nvSpPr>
        <xdr:cNvPr id="415" name="AutoShape 123" descr="spacer gif1"/>
        <xdr:cNvSpPr>
          <a:spLocks noChangeAspect="1" noChangeArrowheads="1"/>
        </xdr:cNvSpPr>
      </xdr:nvSpPr>
      <xdr:spPr bwMode="auto">
        <a:xfrm>
          <a:off x="11763375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16</xdr:row>
      <xdr:rowOff>0</xdr:rowOff>
    </xdr:from>
    <xdr:ext cx="19050" cy="9525"/>
    <xdr:sp macro="" textlink="">
      <xdr:nvSpPr>
        <xdr:cNvPr id="416" name="AutoShape 124" descr="spacer gif1"/>
        <xdr:cNvSpPr>
          <a:spLocks noChangeAspect="1" noChangeArrowheads="1"/>
        </xdr:cNvSpPr>
      </xdr:nvSpPr>
      <xdr:spPr bwMode="auto">
        <a:xfrm>
          <a:off x="12372975" y="4105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17</xdr:row>
      <xdr:rowOff>0</xdr:rowOff>
    </xdr:from>
    <xdr:ext cx="19050" cy="9525"/>
    <xdr:sp macro="" textlink="">
      <xdr:nvSpPr>
        <xdr:cNvPr id="417" name="AutoShape 127" descr="spacer gif1"/>
        <xdr:cNvSpPr>
          <a:spLocks noChangeAspect="1" noChangeArrowheads="1"/>
        </xdr:cNvSpPr>
      </xdr:nvSpPr>
      <xdr:spPr bwMode="auto">
        <a:xfrm>
          <a:off x="9039225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17</xdr:row>
      <xdr:rowOff>0</xdr:rowOff>
    </xdr:from>
    <xdr:ext cx="9525" cy="9525"/>
    <xdr:sp macro="" textlink="">
      <xdr:nvSpPr>
        <xdr:cNvPr id="418" name="AutoShape 128" descr="spacer gif1"/>
        <xdr:cNvSpPr>
          <a:spLocks noChangeAspect="1" noChangeArrowheads="1"/>
        </xdr:cNvSpPr>
      </xdr:nvSpPr>
      <xdr:spPr bwMode="auto">
        <a:xfrm>
          <a:off x="11153775" y="429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17</xdr:row>
      <xdr:rowOff>0</xdr:rowOff>
    </xdr:from>
    <xdr:ext cx="19050" cy="9525"/>
    <xdr:sp macro="" textlink="">
      <xdr:nvSpPr>
        <xdr:cNvPr id="419" name="AutoShape 129" descr="spacer gif1"/>
        <xdr:cNvSpPr>
          <a:spLocks noChangeAspect="1" noChangeArrowheads="1"/>
        </xdr:cNvSpPr>
      </xdr:nvSpPr>
      <xdr:spPr bwMode="auto">
        <a:xfrm>
          <a:off x="11763375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17</xdr:row>
      <xdr:rowOff>0</xdr:rowOff>
    </xdr:from>
    <xdr:ext cx="19050" cy="9525"/>
    <xdr:sp macro="" textlink="">
      <xdr:nvSpPr>
        <xdr:cNvPr id="420" name="AutoShape 130" descr="spacer gif1"/>
        <xdr:cNvSpPr>
          <a:spLocks noChangeAspect="1" noChangeArrowheads="1"/>
        </xdr:cNvSpPr>
      </xdr:nvSpPr>
      <xdr:spPr bwMode="auto">
        <a:xfrm>
          <a:off x="12372975" y="4295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9050" cy="9525"/>
    <xdr:sp macro="" textlink="">
      <xdr:nvSpPr>
        <xdr:cNvPr id="421" name="AutoShape 133" descr="spacer gif1"/>
        <xdr:cNvSpPr>
          <a:spLocks noChangeAspect="1" noChangeArrowheads="1"/>
        </xdr:cNvSpPr>
      </xdr:nvSpPr>
      <xdr:spPr bwMode="auto">
        <a:xfrm>
          <a:off x="9039225" y="448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9525" cy="9525"/>
    <xdr:sp macro="" textlink="">
      <xdr:nvSpPr>
        <xdr:cNvPr id="422" name="AutoShape 134" descr="spacer gif1"/>
        <xdr:cNvSpPr>
          <a:spLocks noChangeAspect="1" noChangeArrowheads="1"/>
        </xdr:cNvSpPr>
      </xdr:nvSpPr>
      <xdr:spPr bwMode="auto">
        <a:xfrm>
          <a:off x="11153775" y="4486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9050" cy="9525"/>
    <xdr:sp macro="" textlink="">
      <xdr:nvSpPr>
        <xdr:cNvPr id="423" name="AutoShape 135" descr="spacer gif1"/>
        <xdr:cNvSpPr>
          <a:spLocks noChangeAspect="1" noChangeArrowheads="1"/>
        </xdr:cNvSpPr>
      </xdr:nvSpPr>
      <xdr:spPr bwMode="auto">
        <a:xfrm>
          <a:off x="11763375" y="448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9050" cy="9525"/>
    <xdr:sp macro="" textlink="">
      <xdr:nvSpPr>
        <xdr:cNvPr id="424" name="AutoShape 136" descr="spacer gif1"/>
        <xdr:cNvSpPr>
          <a:spLocks noChangeAspect="1" noChangeArrowheads="1"/>
        </xdr:cNvSpPr>
      </xdr:nvSpPr>
      <xdr:spPr bwMode="auto">
        <a:xfrm>
          <a:off x="12372975" y="44862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19050" cy="9525"/>
    <xdr:sp macro="" textlink="">
      <xdr:nvSpPr>
        <xdr:cNvPr id="425" name="AutoShape 73" descr="spacer gif1"/>
        <xdr:cNvSpPr>
          <a:spLocks noChangeAspect="1" noChangeArrowheads="1"/>
        </xdr:cNvSpPr>
      </xdr:nvSpPr>
      <xdr:spPr bwMode="auto">
        <a:xfrm>
          <a:off x="21145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9525" cy="9525"/>
    <xdr:sp macro="" textlink="">
      <xdr:nvSpPr>
        <xdr:cNvPr id="426" name="AutoShape 74" descr="spacer gif1"/>
        <xdr:cNvSpPr>
          <a:spLocks noChangeAspect="1" noChangeArrowheads="1"/>
        </xdr:cNvSpPr>
      </xdr:nvSpPr>
      <xdr:spPr bwMode="auto">
        <a:xfrm>
          <a:off x="211455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19050" cy="9525"/>
    <xdr:sp macro="" textlink="">
      <xdr:nvSpPr>
        <xdr:cNvPr id="427" name="AutoShape 75" descr="spacer gif1"/>
        <xdr:cNvSpPr>
          <a:spLocks noChangeAspect="1" noChangeArrowheads="1"/>
        </xdr:cNvSpPr>
      </xdr:nvSpPr>
      <xdr:spPr bwMode="auto">
        <a:xfrm>
          <a:off x="49530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19050" cy="9525"/>
    <xdr:sp macro="" textlink="">
      <xdr:nvSpPr>
        <xdr:cNvPr id="428" name="AutoShape 76" descr="spacer gif1"/>
        <xdr:cNvSpPr>
          <a:spLocks noChangeAspect="1" noChangeArrowheads="1"/>
        </xdr:cNvSpPr>
      </xdr:nvSpPr>
      <xdr:spPr bwMode="auto">
        <a:xfrm>
          <a:off x="55626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19050" cy="9525"/>
    <xdr:sp macro="" textlink="">
      <xdr:nvSpPr>
        <xdr:cNvPr id="429" name="AutoShape 73" descr="spacer gif1"/>
        <xdr:cNvSpPr>
          <a:spLocks noChangeAspect="1" noChangeArrowheads="1"/>
        </xdr:cNvSpPr>
      </xdr:nvSpPr>
      <xdr:spPr bwMode="auto">
        <a:xfrm>
          <a:off x="21145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9525" cy="9525"/>
    <xdr:sp macro="" textlink="">
      <xdr:nvSpPr>
        <xdr:cNvPr id="430" name="AutoShape 74" descr="spacer gif1"/>
        <xdr:cNvSpPr>
          <a:spLocks noChangeAspect="1" noChangeArrowheads="1"/>
        </xdr:cNvSpPr>
      </xdr:nvSpPr>
      <xdr:spPr bwMode="auto">
        <a:xfrm>
          <a:off x="495300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19050" cy="9525"/>
    <xdr:sp macro="" textlink="">
      <xdr:nvSpPr>
        <xdr:cNvPr id="431" name="AutoShape 75" descr="spacer gif1"/>
        <xdr:cNvSpPr>
          <a:spLocks noChangeAspect="1" noChangeArrowheads="1"/>
        </xdr:cNvSpPr>
      </xdr:nvSpPr>
      <xdr:spPr bwMode="auto">
        <a:xfrm>
          <a:off x="55626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432" name="AutoShape 76" descr="spacer gif1"/>
        <xdr:cNvSpPr>
          <a:spLocks noChangeAspect="1" noChangeArrowheads="1"/>
        </xdr:cNvSpPr>
      </xdr:nvSpPr>
      <xdr:spPr bwMode="auto">
        <a:xfrm>
          <a:off x="623887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30</xdr:row>
      <xdr:rowOff>0</xdr:rowOff>
    </xdr:from>
    <xdr:ext cx="19050" cy="9525"/>
    <xdr:sp macro="" textlink="">
      <xdr:nvSpPr>
        <xdr:cNvPr id="433" name="AutoShape 79" descr="spacer gif1"/>
        <xdr:cNvSpPr>
          <a:spLocks noChangeAspect="1" noChangeArrowheads="1"/>
        </xdr:cNvSpPr>
      </xdr:nvSpPr>
      <xdr:spPr bwMode="auto">
        <a:xfrm>
          <a:off x="211455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30</xdr:row>
      <xdr:rowOff>0</xdr:rowOff>
    </xdr:from>
    <xdr:ext cx="9525" cy="9525"/>
    <xdr:sp macro="" textlink="">
      <xdr:nvSpPr>
        <xdr:cNvPr id="434" name="AutoShape 80" descr="spacer gif1"/>
        <xdr:cNvSpPr>
          <a:spLocks noChangeAspect="1" noChangeArrowheads="1"/>
        </xdr:cNvSpPr>
      </xdr:nvSpPr>
      <xdr:spPr bwMode="auto">
        <a:xfrm>
          <a:off x="4953000" y="2771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30</xdr:row>
      <xdr:rowOff>0</xdr:rowOff>
    </xdr:from>
    <xdr:ext cx="19050" cy="9525"/>
    <xdr:sp macro="" textlink="">
      <xdr:nvSpPr>
        <xdr:cNvPr id="435" name="AutoShape 81" descr="spacer gif1"/>
        <xdr:cNvSpPr>
          <a:spLocks noChangeAspect="1" noChangeArrowheads="1"/>
        </xdr:cNvSpPr>
      </xdr:nvSpPr>
      <xdr:spPr bwMode="auto">
        <a:xfrm>
          <a:off x="5562600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19050" cy="9525"/>
    <xdr:sp macro="" textlink="">
      <xdr:nvSpPr>
        <xdr:cNvPr id="436" name="AutoShape 82" descr="spacer gif1"/>
        <xdr:cNvSpPr>
          <a:spLocks noChangeAspect="1" noChangeArrowheads="1"/>
        </xdr:cNvSpPr>
      </xdr:nvSpPr>
      <xdr:spPr bwMode="auto">
        <a:xfrm>
          <a:off x="6238875" y="2771775"/>
          <a:ext cx="190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1"/>
  <sheetViews>
    <sheetView showGridLines="0" tabSelected="1" topLeftCell="E153" workbookViewId="0">
      <selection activeCell="W173" sqref="W173"/>
    </sheetView>
  </sheetViews>
  <sheetFormatPr defaultRowHeight="11.25" x14ac:dyDescent="0.2"/>
  <cols>
    <col min="1" max="1" width="4.7109375" style="64" customWidth="1"/>
    <col min="2" max="2" width="11.7109375" style="64" customWidth="1"/>
    <col min="3" max="3" width="1.7109375" style="65" customWidth="1"/>
    <col min="4" max="4" width="30.7109375" style="64" customWidth="1"/>
    <col min="5" max="6" width="5.140625" style="65" customWidth="1"/>
    <col min="7" max="7" width="12.140625" style="64" customWidth="1"/>
    <col min="8" max="8" width="1.7109375" style="64" customWidth="1"/>
    <col min="9" max="9" width="8" style="64" customWidth="1"/>
    <col min="10" max="10" width="29.5703125" style="64" customWidth="1"/>
    <col min="11" max="11" width="12" style="64" bestFit="1" customWidth="1"/>
    <col min="12" max="12" width="1.7109375" style="64" customWidth="1"/>
    <col min="13" max="13" width="10.7109375" style="64" customWidth="1"/>
    <col min="14" max="14" width="1.85546875" style="64" customWidth="1"/>
    <col min="15" max="15" width="9.28515625" style="64" customWidth="1"/>
    <col min="16" max="16" width="9.7109375" style="64" customWidth="1"/>
    <col min="17" max="17" width="1.7109375" style="64" customWidth="1"/>
    <col min="18" max="18" width="9.140625" style="64"/>
    <col min="19" max="19" width="9.28515625" style="64" customWidth="1"/>
    <col min="20" max="20" width="2.7109375" style="64" customWidth="1"/>
    <col min="21" max="21" width="10.5703125" style="64" customWidth="1"/>
    <col min="22" max="22" width="9.28515625" style="64" customWidth="1"/>
    <col min="23" max="23" width="15.28515625" style="64" customWidth="1"/>
    <col min="24" max="24" width="2.5703125" style="64" customWidth="1"/>
    <col min="25" max="25" width="13.7109375" style="64" customWidth="1"/>
    <col min="26" max="256" width="9.140625" style="64"/>
    <col min="257" max="257" width="4.7109375" style="64" customWidth="1"/>
    <col min="258" max="258" width="11.7109375" style="64" customWidth="1"/>
    <col min="259" max="259" width="1.7109375" style="64" customWidth="1"/>
    <col min="260" max="260" width="30.7109375" style="64" customWidth="1"/>
    <col min="261" max="262" width="5.140625" style="64" customWidth="1"/>
    <col min="263" max="263" width="12.140625" style="64" customWidth="1"/>
    <col min="264" max="264" width="1.7109375" style="64" customWidth="1"/>
    <col min="265" max="265" width="8" style="64" customWidth="1"/>
    <col min="266" max="266" width="29.5703125" style="64" customWidth="1"/>
    <col min="267" max="267" width="12" style="64" bestFit="1" customWidth="1"/>
    <col min="268" max="268" width="1.7109375" style="64" customWidth="1"/>
    <col min="269" max="269" width="10.7109375" style="64" customWidth="1"/>
    <col min="270" max="270" width="1.85546875" style="64" customWidth="1"/>
    <col min="271" max="271" width="9.28515625" style="64" customWidth="1"/>
    <col min="272" max="272" width="9.7109375" style="64" customWidth="1"/>
    <col min="273" max="273" width="1.7109375" style="64" customWidth="1"/>
    <col min="274" max="274" width="9.140625" style="64"/>
    <col min="275" max="275" width="9.28515625" style="64" customWidth="1"/>
    <col min="276" max="276" width="2.7109375" style="64" customWidth="1"/>
    <col min="277" max="277" width="9.7109375" style="64" customWidth="1"/>
    <col min="278" max="278" width="8.42578125" style="64" customWidth="1"/>
    <col min="279" max="279" width="7.7109375" style="64" bestFit="1" customWidth="1"/>
    <col min="280" max="512" width="9.140625" style="64"/>
    <col min="513" max="513" width="4.7109375" style="64" customWidth="1"/>
    <col min="514" max="514" width="11.7109375" style="64" customWidth="1"/>
    <col min="515" max="515" width="1.7109375" style="64" customWidth="1"/>
    <col min="516" max="516" width="30.7109375" style="64" customWidth="1"/>
    <col min="517" max="518" width="5.140625" style="64" customWidth="1"/>
    <col min="519" max="519" width="12.140625" style="64" customWidth="1"/>
    <col min="520" max="520" width="1.7109375" style="64" customWidth="1"/>
    <col min="521" max="521" width="8" style="64" customWidth="1"/>
    <col min="522" max="522" width="29.5703125" style="64" customWidth="1"/>
    <col min="523" max="523" width="12" style="64" bestFit="1" customWidth="1"/>
    <col min="524" max="524" width="1.7109375" style="64" customWidth="1"/>
    <col min="525" max="525" width="10.7109375" style="64" customWidth="1"/>
    <col min="526" max="526" width="1.85546875" style="64" customWidth="1"/>
    <col min="527" max="527" width="9.28515625" style="64" customWidth="1"/>
    <col min="528" max="528" width="9.7109375" style="64" customWidth="1"/>
    <col min="529" max="529" width="1.7109375" style="64" customWidth="1"/>
    <col min="530" max="530" width="9.140625" style="64"/>
    <col min="531" max="531" width="9.28515625" style="64" customWidth="1"/>
    <col min="532" max="532" width="2.7109375" style="64" customWidth="1"/>
    <col min="533" max="533" width="9.7109375" style="64" customWidth="1"/>
    <col min="534" max="534" width="8.42578125" style="64" customWidth="1"/>
    <col min="535" max="535" width="7.7109375" style="64" bestFit="1" customWidth="1"/>
    <col min="536" max="768" width="9.140625" style="64"/>
    <col min="769" max="769" width="4.7109375" style="64" customWidth="1"/>
    <col min="770" max="770" width="11.7109375" style="64" customWidth="1"/>
    <col min="771" max="771" width="1.7109375" style="64" customWidth="1"/>
    <col min="772" max="772" width="30.7109375" style="64" customWidth="1"/>
    <col min="773" max="774" width="5.140625" style="64" customWidth="1"/>
    <col min="775" max="775" width="12.140625" style="64" customWidth="1"/>
    <col min="776" max="776" width="1.7109375" style="64" customWidth="1"/>
    <col min="777" max="777" width="8" style="64" customWidth="1"/>
    <col min="778" max="778" width="29.5703125" style="64" customWidth="1"/>
    <col min="779" max="779" width="12" style="64" bestFit="1" customWidth="1"/>
    <col min="780" max="780" width="1.7109375" style="64" customWidth="1"/>
    <col min="781" max="781" width="10.7109375" style="64" customWidth="1"/>
    <col min="782" max="782" width="1.85546875" style="64" customWidth="1"/>
    <col min="783" max="783" width="9.28515625" style="64" customWidth="1"/>
    <col min="784" max="784" width="9.7109375" style="64" customWidth="1"/>
    <col min="785" max="785" width="1.7109375" style="64" customWidth="1"/>
    <col min="786" max="786" width="9.140625" style="64"/>
    <col min="787" max="787" width="9.28515625" style="64" customWidth="1"/>
    <col min="788" max="788" width="2.7109375" style="64" customWidth="1"/>
    <col min="789" max="789" width="9.7109375" style="64" customWidth="1"/>
    <col min="790" max="790" width="8.42578125" style="64" customWidth="1"/>
    <col min="791" max="791" width="7.7109375" style="64" bestFit="1" customWidth="1"/>
    <col min="792" max="1024" width="9.140625" style="64"/>
    <col min="1025" max="1025" width="4.7109375" style="64" customWidth="1"/>
    <col min="1026" max="1026" width="11.7109375" style="64" customWidth="1"/>
    <col min="1027" max="1027" width="1.7109375" style="64" customWidth="1"/>
    <col min="1028" max="1028" width="30.7109375" style="64" customWidth="1"/>
    <col min="1029" max="1030" width="5.140625" style="64" customWidth="1"/>
    <col min="1031" max="1031" width="12.140625" style="64" customWidth="1"/>
    <col min="1032" max="1032" width="1.7109375" style="64" customWidth="1"/>
    <col min="1033" max="1033" width="8" style="64" customWidth="1"/>
    <col min="1034" max="1034" width="29.5703125" style="64" customWidth="1"/>
    <col min="1035" max="1035" width="12" style="64" bestFit="1" customWidth="1"/>
    <col min="1036" max="1036" width="1.7109375" style="64" customWidth="1"/>
    <col min="1037" max="1037" width="10.7109375" style="64" customWidth="1"/>
    <col min="1038" max="1038" width="1.85546875" style="64" customWidth="1"/>
    <col min="1039" max="1039" width="9.28515625" style="64" customWidth="1"/>
    <col min="1040" max="1040" width="9.7109375" style="64" customWidth="1"/>
    <col min="1041" max="1041" width="1.7109375" style="64" customWidth="1"/>
    <col min="1042" max="1042" width="9.140625" style="64"/>
    <col min="1043" max="1043" width="9.28515625" style="64" customWidth="1"/>
    <col min="1044" max="1044" width="2.7109375" style="64" customWidth="1"/>
    <col min="1045" max="1045" width="9.7109375" style="64" customWidth="1"/>
    <col min="1046" max="1046" width="8.42578125" style="64" customWidth="1"/>
    <col min="1047" max="1047" width="7.7109375" style="64" bestFit="1" customWidth="1"/>
    <col min="1048" max="1280" width="9.140625" style="64"/>
    <col min="1281" max="1281" width="4.7109375" style="64" customWidth="1"/>
    <col min="1282" max="1282" width="11.7109375" style="64" customWidth="1"/>
    <col min="1283" max="1283" width="1.7109375" style="64" customWidth="1"/>
    <col min="1284" max="1284" width="30.7109375" style="64" customWidth="1"/>
    <col min="1285" max="1286" width="5.140625" style="64" customWidth="1"/>
    <col min="1287" max="1287" width="12.140625" style="64" customWidth="1"/>
    <col min="1288" max="1288" width="1.7109375" style="64" customWidth="1"/>
    <col min="1289" max="1289" width="8" style="64" customWidth="1"/>
    <col min="1290" max="1290" width="29.5703125" style="64" customWidth="1"/>
    <col min="1291" max="1291" width="12" style="64" bestFit="1" customWidth="1"/>
    <col min="1292" max="1292" width="1.7109375" style="64" customWidth="1"/>
    <col min="1293" max="1293" width="10.7109375" style="64" customWidth="1"/>
    <col min="1294" max="1294" width="1.85546875" style="64" customWidth="1"/>
    <col min="1295" max="1295" width="9.28515625" style="64" customWidth="1"/>
    <col min="1296" max="1296" width="9.7109375" style="64" customWidth="1"/>
    <col min="1297" max="1297" width="1.7109375" style="64" customWidth="1"/>
    <col min="1298" max="1298" width="9.140625" style="64"/>
    <col min="1299" max="1299" width="9.28515625" style="64" customWidth="1"/>
    <col min="1300" max="1300" width="2.7109375" style="64" customWidth="1"/>
    <col min="1301" max="1301" width="9.7109375" style="64" customWidth="1"/>
    <col min="1302" max="1302" width="8.42578125" style="64" customWidth="1"/>
    <col min="1303" max="1303" width="7.7109375" style="64" bestFit="1" customWidth="1"/>
    <col min="1304" max="1536" width="9.140625" style="64"/>
    <col min="1537" max="1537" width="4.7109375" style="64" customWidth="1"/>
    <col min="1538" max="1538" width="11.7109375" style="64" customWidth="1"/>
    <col min="1539" max="1539" width="1.7109375" style="64" customWidth="1"/>
    <col min="1540" max="1540" width="30.7109375" style="64" customWidth="1"/>
    <col min="1541" max="1542" width="5.140625" style="64" customWidth="1"/>
    <col min="1543" max="1543" width="12.140625" style="64" customWidth="1"/>
    <col min="1544" max="1544" width="1.7109375" style="64" customWidth="1"/>
    <col min="1545" max="1545" width="8" style="64" customWidth="1"/>
    <col min="1546" max="1546" width="29.5703125" style="64" customWidth="1"/>
    <col min="1547" max="1547" width="12" style="64" bestFit="1" customWidth="1"/>
    <col min="1548" max="1548" width="1.7109375" style="64" customWidth="1"/>
    <col min="1549" max="1549" width="10.7109375" style="64" customWidth="1"/>
    <col min="1550" max="1550" width="1.85546875" style="64" customWidth="1"/>
    <col min="1551" max="1551" width="9.28515625" style="64" customWidth="1"/>
    <col min="1552" max="1552" width="9.7109375" style="64" customWidth="1"/>
    <col min="1553" max="1553" width="1.7109375" style="64" customWidth="1"/>
    <col min="1554" max="1554" width="9.140625" style="64"/>
    <col min="1555" max="1555" width="9.28515625" style="64" customWidth="1"/>
    <col min="1556" max="1556" width="2.7109375" style="64" customWidth="1"/>
    <col min="1557" max="1557" width="9.7109375" style="64" customWidth="1"/>
    <col min="1558" max="1558" width="8.42578125" style="64" customWidth="1"/>
    <col min="1559" max="1559" width="7.7109375" style="64" bestFit="1" customWidth="1"/>
    <col min="1560" max="1792" width="9.140625" style="64"/>
    <col min="1793" max="1793" width="4.7109375" style="64" customWidth="1"/>
    <col min="1794" max="1794" width="11.7109375" style="64" customWidth="1"/>
    <col min="1795" max="1795" width="1.7109375" style="64" customWidth="1"/>
    <col min="1796" max="1796" width="30.7109375" style="64" customWidth="1"/>
    <col min="1797" max="1798" width="5.140625" style="64" customWidth="1"/>
    <col min="1799" max="1799" width="12.140625" style="64" customWidth="1"/>
    <col min="1800" max="1800" width="1.7109375" style="64" customWidth="1"/>
    <col min="1801" max="1801" width="8" style="64" customWidth="1"/>
    <col min="1802" max="1802" width="29.5703125" style="64" customWidth="1"/>
    <col min="1803" max="1803" width="12" style="64" bestFit="1" customWidth="1"/>
    <col min="1804" max="1804" width="1.7109375" style="64" customWidth="1"/>
    <col min="1805" max="1805" width="10.7109375" style="64" customWidth="1"/>
    <col min="1806" max="1806" width="1.85546875" style="64" customWidth="1"/>
    <col min="1807" max="1807" width="9.28515625" style="64" customWidth="1"/>
    <col min="1808" max="1808" width="9.7109375" style="64" customWidth="1"/>
    <col min="1809" max="1809" width="1.7109375" style="64" customWidth="1"/>
    <col min="1810" max="1810" width="9.140625" style="64"/>
    <col min="1811" max="1811" width="9.28515625" style="64" customWidth="1"/>
    <col min="1812" max="1812" width="2.7109375" style="64" customWidth="1"/>
    <col min="1813" max="1813" width="9.7109375" style="64" customWidth="1"/>
    <col min="1814" max="1814" width="8.42578125" style="64" customWidth="1"/>
    <col min="1815" max="1815" width="7.7109375" style="64" bestFit="1" customWidth="1"/>
    <col min="1816" max="2048" width="9.140625" style="64"/>
    <col min="2049" max="2049" width="4.7109375" style="64" customWidth="1"/>
    <col min="2050" max="2050" width="11.7109375" style="64" customWidth="1"/>
    <col min="2051" max="2051" width="1.7109375" style="64" customWidth="1"/>
    <col min="2052" max="2052" width="30.7109375" style="64" customWidth="1"/>
    <col min="2053" max="2054" width="5.140625" style="64" customWidth="1"/>
    <col min="2055" max="2055" width="12.140625" style="64" customWidth="1"/>
    <col min="2056" max="2056" width="1.7109375" style="64" customWidth="1"/>
    <col min="2057" max="2057" width="8" style="64" customWidth="1"/>
    <col min="2058" max="2058" width="29.5703125" style="64" customWidth="1"/>
    <col min="2059" max="2059" width="12" style="64" bestFit="1" customWidth="1"/>
    <col min="2060" max="2060" width="1.7109375" style="64" customWidth="1"/>
    <col min="2061" max="2061" width="10.7109375" style="64" customWidth="1"/>
    <col min="2062" max="2062" width="1.85546875" style="64" customWidth="1"/>
    <col min="2063" max="2063" width="9.28515625" style="64" customWidth="1"/>
    <col min="2064" max="2064" width="9.7109375" style="64" customWidth="1"/>
    <col min="2065" max="2065" width="1.7109375" style="64" customWidth="1"/>
    <col min="2066" max="2066" width="9.140625" style="64"/>
    <col min="2067" max="2067" width="9.28515625" style="64" customWidth="1"/>
    <col min="2068" max="2068" width="2.7109375" style="64" customWidth="1"/>
    <col min="2069" max="2069" width="9.7109375" style="64" customWidth="1"/>
    <col min="2070" max="2070" width="8.42578125" style="64" customWidth="1"/>
    <col min="2071" max="2071" width="7.7109375" style="64" bestFit="1" customWidth="1"/>
    <col min="2072" max="2304" width="9.140625" style="64"/>
    <col min="2305" max="2305" width="4.7109375" style="64" customWidth="1"/>
    <col min="2306" max="2306" width="11.7109375" style="64" customWidth="1"/>
    <col min="2307" max="2307" width="1.7109375" style="64" customWidth="1"/>
    <col min="2308" max="2308" width="30.7109375" style="64" customWidth="1"/>
    <col min="2309" max="2310" width="5.140625" style="64" customWidth="1"/>
    <col min="2311" max="2311" width="12.140625" style="64" customWidth="1"/>
    <col min="2312" max="2312" width="1.7109375" style="64" customWidth="1"/>
    <col min="2313" max="2313" width="8" style="64" customWidth="1"/>
    <col min="2314" max="2314" width="29.5703125" style="64" customWidth="1"/>
    <col min="2315" max="2315" width="12" style="64" bestFit="1" customWidth="1"/>
    <col min="2316" max="2316" width="1.7109375" style="64" customWidth="1"/>
    <col min="2317" max="2317" width="10.7109375" style="64" customWidth="1"/>
    <col min="2318" max="2318" width="1.85546875" style="64" customWidth="1"/>
    <col min="2319" max="2319" width="9.28515625" style="64" customWidth="1"/>
    <col min="2320" max="2320" width="9.7109375" style="64" customWidth="1"/>
    <col min="2321" max="2321" width="1.7109375" style="64" customWidth="1"/>
    <col min="2322" max="2322" width="9.140625" style="64"/>
    <col min="2323" max="2323" width="9.28515625" style="64" customWidth="1"/>
    <col min="2324" max="2324" width="2.7109375" style="64" customWidth="1"/>
    <col min="2325" max="2325" width="9.7109375" style="64" customWidth="1"/>
    <col min="2326" max="2326" width="8.42578125" style="64" customWidth="1"/>
    <col min="2327" max="2327" width="7.7109375" style="64" bestFit="1" customWidth="1"/>
    <col min="2328" max="2560" width="9.140625" style="64"/>
    <col min="2561" max="2561" width="4.7109375" style="64" customWidth="1"/>
    <col min="2562" max="2562" width="11.7109375" style="64" customWidth="1"/>
    <col min="2563" max="2563" width="1.7109375" style="64" customWidth="1"/>
    <col min="2564" max="2564" width="30.7109375" style="64" customWidth="1"/>
    <col min="2565" max="2566" width="5.140625" style="64" customWidth="1"/>
    <col min="2567" max="2567" width="12.140625" style="64" customWidth="1"/>
    <col min="2568" max="2568" width="1.7109375" style="64" customWidth="1"/>
    <col min="2569" max="2569" width="8" style="64" customWidth="1"/>
    <col min="2570" max="2570" width="29.5703125" style="64" customWidth="1"/>
    <col min="2571" max="2571" width="12" style="64" bestFit="1" customWidth="1"/>
    <col min="2572" max="2572" width="1.7109375" style="64" customWidth="1"/>
    <col min="2573" max="2573" width="10.7109375" style="64" customWidth="1"/>
    <col min="2574" max="2574" width="1.85546875" style="64" customWidth="1"/>
    <col min="2575" max="2575" width="9.28515625" style="64" customWidth="1"/>
    <col min="2576" max="2576" width="9.7109375" style="64" customWidth="1"/>
    <col min="2577" max="2577" width="1.7109375" style="64" customWidth="1"/>
    <col min="2578" max="2578" width="9.140625" style="64"/>
    <col min="2579" max="2579" width="9.28515625" style="64" customWidth="1"/>
    <col min="2580" max="2580" width="2.7109375" style="64" customWidth="1"/>
    <col min="2581" max="2581" width="9.7109375" style="64" customWidth="1"/>
    <col min="2582" max="2582" width="8.42578125" style="64" customWidth="1"/>
    <col min="2583" max="2583" width="7.7109375" style="64" bestFit="1" customWidth="1"/>
    <col min="2584" max="2816" width="9.140625" style="64"/>
    <col min="2817" max="2817" width="4.7109375" style="64" customWidth="1"/>
    <col min="2818" max="2818" width="11.7109375" style="64" customWidth="1"/>
    <col min="2819" max="2819" width="1.7109375" style="64" customWidth="1"/>
    <col min="2820" max="2820" width="30.7109375" style="64" customWidth="1"/>
    <col min="2821" max="2822" width="5.140625" style="64" customWidth="1"/>
    <col min="2823" max="2823" width="12.140625" style="64" customWidth="1"/>
    <col min="2824" max="2824" width="1.7109375" style="64" customWidth="1"/>
    <col min="2825" max="2825" width="8" style="64" customWidth="1"/>
    <col min="2826" max="2826" width="29.5703125" style="64" customWidth="1"/>
    <col min="2827" max="2827" width="12" style="64" bestFit="1" customWidth="1"/>
    <col min="2828" max="2828" width="1.7109375" style="64" customWidth="1"/>
    <col min="2829" max="2829" width="10.7109375" style="64" customWidth="1"/>
    <col min="2830" max="2830" width="1.85546875" style="64" customWidth="1"/>
    <col min="2831" max="2831" width="9.28515625" style="64" customWidth="1"/>
    <col min="2832" max="2832" width="9.7109375" style="64" customWidth="1"/>
    <col min="2833" max="2833" width="1.7109375" style="64" customWidth="1"/>
    <col min="2834" max="2834" width="9.140625" style="64"/>
    <col min="2835" max="2835" width="9.28515625" style="64" customWidth="1"/>
    <col min="2836" max="2836" width="2.7109375" style="64" customWidth="1"/>
    <col min="2837" max="2837" width="9.7109375" style="64" customWidth="1"/>
    <col min="2838" max="2838" width="8.42578125" style="64" customWidth="1"/>
    <col min="2839" max="2839" width="7.7109375" style="64" bestFit="1" customWidth="1"/>
    <col min="2840" max="3072" width="9.140625" style="64"/>
    <col min="3073" max="3073" width="4.7109375" style="64" customWidth="1"/>
    <col min="3074" max="3074" width="11.7109375" style="64" customWidth="1"/>
    <col min="3075" max="3075" width="1.7109375" style="64" customWidth="1"/>
    <col min="3076" max="3076" width="30.7109375" style="64" customWidth="1"/>
    <col min="3077" max="3078" width="5.140625" style="64" customWidth="1"/>
    <col min="3079" max="3079" width="12.140625" style="64" customWidth="1"/>
    <col min="3080" max="3080" width="1.7109375" style="64" customWidth="1"/>
    <col min="3081" max="3081" width="8" style="64" customWidth="1"/>
    <col min="3082" max="3082" width="29.5703125" style="64" customWidth="1"/>
    <col min="3083" max="3083" width="12" style="64" bestFit="1" customWidth="1"/>
    <col min="3084" max="3084" width="1.7109375" style="64" customWidth="1"/>
    <col min="3085" max="3085" width="10.7109375" style="64" customWidth="1"/>
    <col min="3086" max="3086" width="1.85546875" style="64" customWidth="1"/>
    <col min="3087" max="3087" width="9.28515625" style="64" customWidth="1"/>
    <col min="3088" max="3088" width="9.7109375" style="64" customWidth="1"/>
    <col min="3089" max="3089" width="1.7109375" style="64" customWidth="1"/>
    <col min="3090" max="3090" width="9.140625" style="64"/>
    <col min="3091" max="3091" width="9.28515625" style="64" customWidth="1"/>
    <col min="3092" max="3092" width="2.7109375" style="64" customWidth="1"/>
    <col min="3093" max="3093" width="9.7109375" style="64" customWidth="1"/>
    <col min="3094" max="3094" width="8.42578125" style="64" customWidth="1"/>
    <col min="3095" max="3095" width="7.7109375" style="64" bestFit="1" customWidth="1"/>
    <col min="3096" max="3328" width="9.140625" style="64"/>
    <col min="3329" max="3329" width="4.7109375" style="64" customWidth="1"/>
    <col min="3330" max="3330" width="11.7109375" style="64" customWidth="1"/>
    <col min="3331" max="3331" width="1.7109375" style="64" customWidth="1"/>
    <col min="3332" max="3332" width="30.7109375" style="64" customWidth="1"/>
    <col min="3333" max="3334" width="5.140625" style="64" customWidth="1"/>
    <col min="3335" max="3335" width="12.140625" style="64" customWidth="1"/>
    <col min="3336" max="3336" width="1.7109375" style="64" customWidth="1"/>
    <col min="3337" max="3337" width="8" style="64" customWidth="1"/>
    <col min="3338" max="3338" width="29.5703125" style="64" customWidth="1"/>
    <col min="3339" max="3339" width="12" style="64" bestFit="1" customWidth="1"/>
    <col min="3340" max="3340" width="1.7109375" style="64" customWidth="1"/>
    <col min="3341" max="3341" width="10.7109375" style="64" customWidth="1"/>
    <col min="3342" max="3342" width="1.85546875" style="64" customWidth="1"/>
    <col min="3343" max="3343" width="9.28515625" style="64" customWidth="1"/>
    <col min="3344" max="3344" width="9.7109375" style="64" customWidth="1"/>
    <col min="3345" max="3345" width="1.7109375" style="64" customWidth="1"/>
    <col min="3346" max="3346" width="9.140625" style="64"/>
    <col min="3347" max="3347" width="9.28515625" style="64" customWidth="1"/>
    <col min="3348" max="3348" width="2.7109375" style="64" customWidth="1"/>
    <col min="3349" max="3349" width="9.7109375" style="64" customWidth="1"/>
    <col min="3350" max="3350" width="8.42578125" style="64" customWidth="1"/>
    <col min="3351" max="3351" width="7.7109375" style="64" bestFit="1" customWidth="1"/>
    <col min="3352" max="3584" width="9.140625" style="64"/>
    <col min="3585" max="3585" width="4.7109375" style="64" customWidth="1"/>
    <col min="3586" max="3586" width="11.7109375" style="64" customWidth="1"/>
    <col min="3587" max="3587" width="1.7109375" style="64" customWidth="1"/>
    <col min="3588" max="3588" width="30.7109375" style="64" customWidth="1"/>
    <col min="3589" max="3590" width="5.140625" style="64" customWidth="1"/>
    <col min="3591" max="3591" width="12.140625" style="64" customWidth="1"/>
    <col min="3592" max="3592" width="1.7109375" style="64" customWidth="1"/>
    <col min="3593" max="3593" width="8" style="64" customWidth="1"/>
    <col min="3594" max="3594" width="29.5703125" style="64" customWidth="1"/>
    <col min="3595" max="3595" width="12" style="64" bestFit="1" customWidth="1"/>
    <col min="3596" max="3596" width="1.7109375" style="64" customWidth="1"/>
    <col min="3597" max="3597" width="10.7109375" style="64" customWidth="1"/>
    <col min="3598" max="3598" width="1.85546875" style="64" customWidth="1"/>
    <col min="3599" max="3599" width="9.28515625" style="64" customWidth="1"/>
    <col min="3600" max="3600" width="9.7109375" style="64" customWidth="1"/>
    <col min="3601" max="3601" width="1.7109375" style="64" customWidth="1"/>
    <col min="3602" max="3602" width="9.140625" style="64"/>
    <col min="3603" max="3603" width="9.28515625" style="64" customWidth="1"/>
    <col min="3604" max="3604" width="2.7109375" style="64" customWidth="1"/>
    <col min="3605" max="3605" width="9.7109375" style="64" customWidth="1"/>
    <col min="3606" max="3606" width="8.42578125" style="64" customWidth="1"/>
    <col min="3607" max="3607" width="7.7109375" style="64" bestFit="1" customWidth="1"/>
    <col min="3608" max="3840" width="9.140625" style="64"/>
    <col min="3841" max="3841" width="4.7109375" style="64" customWidth="1"/>
    <col min="3842" max="3842" width="11.7109375" style="64" customWidth="1"/>
    <col min="3843" max="3843" width="1.7109375" style="64" customWidth="1"/>
    <col min="3844" max="3844" width="30.7109375" style="64" customWidth="1"/>
    <col min="3845" max="3846" width="5.140625" style="64" customWidth="1"/>
    <col min="3847" max="3847" width="12.140625" style="64" customWidth="1"/>
    <col min="3848" max="3848" width="1.7109375" style="64" customWidth="1"/>
    <col min="3849" max="3849" width="8" style="64" customWidth="1"/>
    <col min="3850" max="3850" width="29.5703125" style="64" customWidth="1"/>
    <col min="3851" max="3851" width="12" style="64" bestFit="1" customWidth="1"/>
    <col min="3852" max="3852" width="1.7109375" style="64" customWidth="1"/>
    <col min="3853" max="3853" width="10.7109375" style="64" customWidth="1"/>
    <col min="3854" max="3854" width="1.85546875" style="64" customWidth="1"/>
    <col min="3855" max="3855" width="9.28515625" style="64" customWidth="1"/>
    <col min="3856" max="3856" width="9.7109375" style="64" customWidth="1"/>
    <col min="3857" max="3857" width="1.7109375" style="64" customWidth="1"/>
    <col min="3858" max="3858" width="9.140625" style="64"/>
    <col min="3859" max="3859" width="9.28515625" style="64" customWidth="1"/>
    <col min="3860" max="3860" width="2.7109375" style="64" customWidth="1"/>
    <col min="3861" max="3861" width="9.7109375" style="64" customWidth="1"/>
    <col min="3862" max="3862" width="8.42578125" style="64" customWidth="1"/>
    <col min="3863" max="3863" width="7.7109375" style="64" bestFit="1" customWidth="1"/>
    <col min="3864" max="4096" width="9.140625" style="64"/>
    <col min="4097" max="4097" width="4.7109375" style="64" customWidth="1"/>
    <col min="4098" max="4098" width="11.7109375" style="64" customWidth="1"/>
    <col min="4099" max="4099" width="1.7109375" style="64" customWidth="1"/>
    <col min="4100" max="4100" width="30.7109375" style="64" customWidth="1"/>
    <col min="4101" max="4102" width="5.140625" style="64" customWidth="1"/>
    <col min="4103" max="4103" width="12.140625" style="64" customWidth="1"/>
    <col min="4104" max="4104" width="1.7109375" style="64" customWidth="1"/>
    <col min="4105" max="4105" width="8" style="64" customWidth="1"/>
    <col min="4106" max="4106" width="29.5703125" style="64" customWidth="1"/>
    <col min="4107" max="4107" width="12" style="64" bestFit="1" customWidth="1"/>
    <col min="4108" max="4108" width="1.7109375" style="64" customWidth="1"/>
    <col min="4109" max="4109" width="10.7109375" style="64" customWidth="1"/>
    <col min="4110" max="4110" width="1.85546875" style="64" customWidth="1"/>
    <col min="4111" max="4111" width="9.28515625" style="64" customWidth="1"/>
    <col min="4112" max="4112" width="9.7109375" style="64" customWidth="1"/>
    <col min="4113" max="4113" width="1.7109375" style="64" customWidth="1"/>
    <col min="4114" max="4114" width="9.140625" style="64"/>
    <col min="4115" max="4115" width="9.28515625" style="64" customWidth="1"/>
    <col min="4116" max="4116" width="2.7109375" style="64" customWidth="1"/>
    <col min="4117" max="4117" width="9.7109375" style="64" customWidth="1"/>
    <col min="4118" max="4118" width="8.42578125" style="64" customWidth="1"/>
    <col min="4119" max="4119" width="7.7109375" style="64" bestFit="1" customWidth="1"/>
    <col min="4120" max="4352" width="9.140625" style="64"/>
    <col min="4353" max="4353" width="4.7109375" style="64" customWidth="1"/>
    <col min="4354" max="4354" width="11.7109375" style="64" customWidth="1"/>
    <col min="4355" max="4355" width="1.7109375" style="64" customWidth="1"/>
    <col min="4356" max="4356" width="30.7109375" style="64" customWidth="1"/>
    <col min="4357" max="4358" width="5.140625" style="64" customWidth="1"/>
    <col min="4359" max="4359" width="12.140625" style="64" customWidth="1"/>
    <col min="4360" max="4360" width="1.7109375" style="64" customWidth="1"/>
    <col min="4361" max="4361" width="8" style="64" customWidth="1"/>
    <col min="4362" max="4362" width="29.5703125" style="64" customWidth="1"/>
    <col min="4363" max="4363" width="12" style="64" bestFit="1" customWidth="1"/>
    <col min="4364" max="4364" width="1.7109375" style="64" customWidth="1"/>
    <col min="4365" max="4365" width="10.7109375" style="64" customWidth="1"/>
    <col min="4366" max="4366" width="1.85546875" style="64" customWidth="1"/>
    <col min="4367" max="4367" width="9.28515625" style="64" customWidth="1"/>
    <col min="4368" max="4368" width="9.7109375" style="64" customWidth="1"/>
    <col min="4369" max="4369" width="1.7109375" style="64" customWidth="1"/>
    <col min="4370" max="4370" width="9.140625" style="64"/>
    <col min="4371" max="4371" width="9.28515625" style="64" customWidth="1"/>
    <col min="4372" max="4372" width="2.7109375" style="64" customWidth="1"/>
    <col min="4373" max="4373" width="9.7109375" style="64" customWidth="1"/>
    <col min="4374" max="4374" width="8.42578125" style="64" customWidth="1"/>
    <col min="4375" max="4375" width="7.7109375" style="64" bestFit="1" customWidth="1"/>
    <col min="4376" max="4608" width="9.140625" style="64"/>
    <col min="4609" max="4609" width="4.7109375" style="64" customWidth="1"/>
    <col min="4610" max="4610" width="11.7109375" style="64" customWidth="1"/>
    <col min="4611" max="4611" width="1.7109375" style="64" customWidth="1"/>
    <col min="4612" max="4612" width="30.7109375" style="64" customWidth="1"/>
    <col min="4613" max="4614" width="5.140625" style="64" customWidth="1"/>
    <col min="4615" max="4615" width="12.140625" style="64" customWidth="1"/>
    <col min="4616" max="4616" width="1.7109375" style="64" customWidth="1"/>
    <col min="4617" max="4617" width="8" style="64" customWidth="1"/>
    <col min="4618" max="4618" width="29.5703125" style="64" customWidth="1"/>
    <col min="4619" max="4619" width="12" style="64" bestFit="1" customWidth="1"/>
    <col min="4620" max="4620" width="1.7109375" style="64" customWidth="1"/>
    <col min="4621" max="4621" width="10.7109375" style="64" customWidth="1"/>
    <col min="4622" max="4622" width="1.85546875" style="64" customWidth="1"/>
    <col min="4623" max="4623" width="9.28515625" style="64" customWidth="1"/>
    <col min="4624" max="4624" width="9.7109375" style="64" customWidth="1"/>
    <col min="4625" max="4625" width="1.7109375" style="64" customWidth="1"/>
    <col min="4626" max="4626" width="9.140625" style="64"/>
    <col min="4627" max="4627" width="9.28515625" style="64" customWidth="1"/>
    <col min="4628" max="4628" width="2.7109375" style="64" customWidth="1"/>
    <col min="4629" max="4629" width="9.7109375" style="64" customWidth="1"/>
    <col min="4630" max="4630" width="8.42578125" style="64" customWidth="1"/>
    <col min="4631" max="4631" width="7.7109375" style="64" bestFit="1" customWidth="1"/>
    <col min="4632" max="4864" width="9.140625" style="64"/>
    <col min="4865" max="4865" width="4.7109375" style="64" customWidth="1"/>
    <col min="4866" max="4866" width="11.7109375" style="64" customWidth="1"/>
    <col min="4867" max="4867" width="1.7109375" style="64" customWidth="1"/>
    <col min="4868" max="4868" width="30.7109375" style="64" customWidth="1"/>
    <col min="4869" max="4870" width="5.140625" style="64" customWidth="1"/>
    <col min="4871" max="4871" width="12.140625" style="64" customWidth="1"/>
    <col min="4872" max="4872" width="1.7109375" style="64" customWidth="1"/>
    <col min="4873" max="4873" width="8" style="64" customWidth="1"/>
    <col min="4874" max="4874" width="29.5703125" style="64" customWidth="1"/>
    <col min="4875" max="4875" width="12" style="64" bestFit="1" customWidth="1"/>
    <col min="4876" max="4876" width="1.7109375" style="64" customWidth="1"/>
    <col min="4877" max="4877" width="10.7109375" style="64" customWidth="1"/>
    <col min="4878" max="4878" width="1.85546875" style="64" customWidth="1"/>
    <col min="4879" max="4879" width="9.28515625" style="64" customWidth="1"/>
    <col min="4880" max="4880" width="9.7109375" style="64" customWidth="1"/>
    <col min="4881" max="4881" width="1.7109375" style="64" customWidth="1"/>
    <col min="4882" max="4882" width="9.140625" style="64"/>
    <col min="4883" max="4883" width="9.28515625" style="64" customWidth="1"/>
    <col min="4884" max="4884" width="2.7109375" style="64" customWidth="1"/>
    <col min="4885" max="4885" width="9.7109375" style="64" customWidth="1"/>
    <col min="4886" max="4886" width="8.42578125" style="64" customWidth="1"/>
    <col min="4887" max="4887" width="7.7109375" style="64" bestFit="1" customWidth="1"/>
    <col min="4888" max="5120" width="9.140625" style="64"/>
    <col min="5121" max="5121" width="4.7109375" style="64" customWidth="1"/>
    <col min="5122" max="5122" width="11.7109375" style="64" customWidth="1"/>
    <col min="5123" max="5123" width="1.7109375" style="64" customWidth="1"/>
    <col min="5124" max="5124" width="30.7109375" style="64" customWidth="1"/>
    <col min="5125" max="5126" width="5.140625" style="64" customWidth="1"/>
    <col min="5127" max="5127" width="12.140625" style="64" customWidth="1"/>
    <col min="5128" max="5128" width="1.7109375" style="64" customWidth="1"/>
    <col min="5129" max="5129" width="8" style="64" customWidth="1"/>
    <col min="5130" max="5130" width="29.5703125" style="64" customWidth="1"/>
    <col min="5131" max="5131" width="12" style="64" bestFit="1" customWidth="1"/>
    <col min="5132" max="5132" width="1.7109375" style="64" customWidth="1"/>
    <col min="5133" max="5133" width="10.7109375" style="64" customWidth="1"/>
    <col min="5134" max="5134" width="1.85546875" style="64" customWidth="1"/>
    <col min="5135" max="5135" width="9.28515625" style="64" customWidth="1"/>
    <col min="5136" max="5136" width="9.7109375" style="64" customWidth="1"/>
    <col min="5137" max="5137" width="1.7109375" style="64" customWidth="1"/>
    <col min="5138" max="5138" width="9.140625" style="64"/>
    <col min="5139" max="5139" width="9.28515625" style="64" customWidth="1"/>
    <col min="5140" max="5140" width="2.7109375" style="64" customWidth="1"/>
    <col min="5141" max="5141" width="9.7109375" style="64" customWidth="1"/>
    <col min="5142" max="5142" width="8.42578125" style="64" customWidth="1"/>
    <col min="5143" max="5143" width="7.7109375" style="64" bestFit="1" customWidth="1"/>
    <col min="5144" max="5376" width="9.140625" style="64"/>
    <col min="5377" max="5377" width="4.7109375" style="64" customWidth="1"/>
    <col min="5378" max="5378" width="11.7109375" style="64" customWidth="1"/>
    <col min="5379" max="5379" width="1.7109375" style="64" customWidth="1"/>
    <col min="5380" max="5380" width="30.7109375" style="64" customWidth="1"/>
    <col min="5381" max="5382" width="5.140625" style="64" customWidth="1"/>
    <col min="5383" max="5383" width="12.140625" style="64" customWidth="1"/>
    <col min="5384" max="5384" width="1.7109375" style="64" customWidth="1"/>
    <col min="5385" max="5385" width="8" style="64" customWidth="1"/>
    <col min="5386" max="5386" width="29.5703125" style="64" customWidth="1"/>
    <col min="5387" max="5387" width="12" style="64" bestFit="1" customWidth="1"/>
    <col min="5388" max="5388" width="1.7109375" style="64" customWidth="1"/>
    <col min="5389" max="5389" width="10.7109375" style="64" customWidth="1"/>
    <col min="5390" max="5390" width="1.85546875" style="64" customWidth="1"/>
    <col min="5391" max="5391" width="9.28515625" style="64" customWidth="1"/>
    <col min="5392" max="5392" width="9.7109375" style="64" customWidth="1"/>
    <col min="5393" max="5393" width="1.7109375" style="64" customWidth="1"/>
    <col min="5394" max="5394" width="9.140625" style="64"/>
    <col min="5395" max="5395" width="9.28515625" style="64" customWidth="1"/>
    <col min="5396" max="5396" width="2.7109375" style="64" customWidth="1"/>
    <col min="5397" max="5397" width="9.7109375" style="64" customWidth="1"/>
    <col min="5398" max="5398" width="8.42578125" style="64" customWidth="1"/>
    <col min="5399" max="5399" width="7.7109375" style="64" bestFit="1" customWidth="1"/>
    <col min="5400" max="5632" width="9.140625" style="64"/>
    <col min="5633" max="5633" width="4.7109375" style="64" customWidth="1"/>
    <col min="5634" max="5634" width="11.7109375" style="64" customWidth="1"/>
    <col min="5635" max="5635" width="1.7109375" style="64" customWidth="1"/>
    <col min="5636" max="5636" width="30.7109375" style="64" customWidth="1"/>
    <col min="5637" max="5638" width="5.140625" style="64" customWidth="1"/>
    <col min="5639" max="5639" width="12.140625" style="64" customWidth="1"/>
    <col min="5640" max="5640" width="1.7109375" style="64" customWidth="1"/>
    <col min="5641" max="5641" width="8" style="64" customWidth="1"/>
    <col min="5642" max="5642" width="29.5703125" style="64" customWidth="1"/>
    <col min="5643" max="5643" width="12" style="64" bestFit="1" customWidth="1"/>
    <col min="5644" max="5644" width="1.7109375" style="64" customWidth="1"/>
    <col min="5645" max="5645" width="10.7109375" style="64" customWidth="1"/>
    <col min="5646" max="5646" width="1.85546875" style="64" customWidth="1"/>
    <col min="5647" max="5647" width="9.28515625" style="64" customWidth="1"/>
    <col min="5648" max="5648" width="9.7109375" style="64" customWidth="1"/>
    <col min="5649" max="5649" width="1.7109375" style="64" customWidth="1"/>
    <col min="5650" max="5650" width="9.140625" style="64"/>
    <col min="5651" max="5651" width="9.28515625" style="64" customWidth="1"/>
    <col min="5652" max="5652" width="2.7109375" style="64" customWidth="1"/>
    <col min="5653" max="5653" width="9.7109375" style="64" customWidth="1"/>
    <col min="5654" max="5654" width="8.42578125" style="64" customWidth="1"/>
    <col min="5655" max="5655" width="7.7109375" style="64" bestFit="1" customWidth="1"/>
    <col min="5656" max="5888" width="9.140625" style="64"/>
    <col min="5889" max="5889" width="4.7109375" style="64" customWidth="1"/>
    <col min="5890" max="5890" width="11.7109375" style="64" customWidth="1"/>
    <col min="5891" max="5891" width="1.7109375" style="64" customWidth="1"/>
    <col min="5892" max="5892" width="30.7109375" style="64" customWidth="1"/>
    <col min="5893" max="5894" width="5.140625" style="64" customWidth="1"/>
    <col min="5895" max="5895" width="12.140625" style="64" customWidth="1"/>
    <col min="5896" max="5896" width="1.7109375" style="64" customWidth="1"/>
    <col min="5897" max="5897" width="8" style="64" customWidth="1"/>
    <col min="5898" max="5898" width="29.5703125" style="64" customWidth="1"/>
    <col min="5899" max="5899" width="12" style="64" bestFit="1" customWidth="1"/>
    <col min="5900" max="5900" width="1.7109375" style="64" customWidth="1"/>
    <col min="5901" max="5901" width="10.7109375" style="64" customWidth="1"/>
    <col min="5902" max="5902" width="1.85546875" style="64" customWidth="1"/>
    <col min="5903" max="5903" width="9.28515625" style="64" customWidth="1"/>
    <col min="5904" max="5904" width="9.7109375" style="64" customWidth="1"/>
    <col min="5905" max="5905" width="1.7109375" style="64" customWidth="1"/>
    <col min="5906" max="5906" width="9.140625" style="64"/>
    <col min="5907" max="5907" width="9.28515625" style="64" customWidth="1"/>
    <col min="5908" max="5908" width="2.7109375" style="64" customWidth="1"/>
    <col min="5909" max="5909" width="9.7109375" style="64" customWidth="1"/>
    <col min="5910" max="5910" width="8.42578125" style="64" customWidth="1"/>
    <col min="5911" max="5911" width="7.7109375" style="64" bestFit="1" customWidth="1"/>
    <col min="5912" max="6144" width="9.140625" style="64"/>
    <col min="6145" max="6145" width="4.7109375" style="64" customWidth="1"/>
    <col min="6146" max="6146" width="11.7109375" style="64" customWidth="1"/>
    <col min="6147" max="6147" width="1.7109375" style="64" customWidth="1"/>
    <col min="6148" max="6148" width="30.7109375" style="64" customWidth="1"/>
    <col min="6149" max="6150" width="5.140625" style="64" customWidth="1"/>
    <col min="6151" max="6151" width="12.140625" style="64" customWidth="1"/>
    <col min="6152" max="6152" width="1.7109375" style="64" customWidth="1"/>
    <col min="6153" max="6153" width="8" style="64" customWidth="1"/>
    <col min="6154" max="6154" width="29.5703125" style="64" customWidth="1"/>
    <col min="6155" max="6155" width="12" style="64" bestFit="1" customWidth="1"/>
    <col min="6156" max="6156" width="1.7109375" style="64" customWidth="1"/>
    <col min="6157" max="6157" width="10.7109375" style="64" customWidth="1"/>
    <col min="6158" max="6158" width="1.85546875" style="64" customWidth="1"/>
    <col min="6159" max="6159" width="9.28515625" style="64" customWidth="1"/>
    <col min="6160" max="6160" width="9.7109375" style="64" customWidth="1"/>
    <col min="6161" max="6161" width="1.7109375" style="64" customWidth="1"/>
    <col min="6162" max="6162" width="9.140625" style="64"/>
    <col min="6163" max="6163" width="9.28515625" style="64" customWidth="1"/>
    <col min="6164" max="6164" width="2.7109375" style="64" customWidth="1"/>
    <col min="6165" max="6165" width="9.7109375" style="64" customWidth="1"/>
    <col min="6166" max="6166" width="8.42578125" style="64" customWidth="1"/>
    <col min="6167" max="6167" width="7.7109375" style="64" bestFit="1" customWidth="1"/>
    <col min="6168" max="6400" width="9.140625" style="64"/>
    <col min="6401" max="6401" width="4.7109375" style="64" customWidth="1"/>
    <col min="6402" max="6402" width="11.7109375" style="64" customWidth="1"/>
    <col min="6403" max="6403" width="1.7109375" style="64" customWidth="1"/>
    <col min="6404" max="6404" width="30.7109375" style="64" customWidth="1"/>
    <col min="6405" max="6406" width="5.140625" style="64" customWidth="1"/>
    <col min="6407" max="6407" width="12.140625" style="64" customWidth="1"/>
    <col min="6408" max="6408" width="1.7109375" style="64" customWidth="1"/>
    <col min="6409" max="6409" width="8" style="64" customWidth="1"/>
    <col min="6410" max="6410" width="29.5703125" style="64" customWidth="1"/>
    <col min="6411" max="6411" width="12" style="64" bestFit="1" customWidth="1"/>
    <col min="6412" max="6412" width="1.7109375" style="64" customWidth="1"/>
    <col min="6413" max="6413" width="10.7109375" style="64" customWidth="1"/>
    <col min="6414" max="6414" width="1.85546875" style="64" customWidth="1"/>
    <col min="6415" max="6415" width="9.28515625" style="64" customWidth="1"/>
    <col min="6416" max="6416" width="9.7109375" style="64" customWidth="1"/>
    <col min="6417" max="6417" width="1.7109375" style="64" customWidth="1"/>
    <col min="6418" max="6418" width="9.140625" style="64"/>
    <col min="6419" max="6419" width="9.28515625" style="64" customWidth="1"/>
    <col min="6420" max="6420" width="2.7109375" style="64" customWidth="1"/>
    <col min="6421" max="6421" width="9.7109375" style="64" customWidth="1"/>
    <col min="6422" max="6422" width="8.42578125" style="64" customWidth="1"/>
    <col min="6423" max="6423" width="7.7109375" style="64" bestFit="1" customWidth="1"/>
    <col min="6424" max="6656" width="9.140625" style="64"/>
    <col min="6657" max="6657" width="4.7109375" style="64" customWidth="1"/>
    <col min="6658" max="6658" width="11.7109375" style="64" customWidth="1"/>
    <col min="6659" max="6659" width="1.7109375" style="64" customWidth="1"/>
    <col min="6660" max="6660" width="30.7109375" style="64" customWidth="1"/>
    <col min="6661" max="6662" width="5.140625" style="64" customWidth="1"/>
    <col min="6663" max="6663" width="12.140625" style="64" customWidth="1"/>
    <col min="6664" max="6664" width="1.7109375" style="64" customWidth="1"/>
    <col min="6665" max="6665" width="8" style="64" customWidth="1"/>
    <col min="6666" max="6666" width="29.5703125" style="64" customWidth="1"/>
    <col min="6667" max="6667" width="12" style="64" bestFit="1" customWidth="1"/>
    <col min="6668" max="6668" width="1.7109375" style="64" customWidth="1"/>
    <col min="6669" max="6669" width="10.7109375" style="64" customWidth="1"/>
    <col min="6670" max="6670" width="1.85546875" style="64" customWidth="1"/>
    <col min="6671" max="6671" width="9.28515625" style="64" customWidth="1"/>
    <col min="6672" max="6672" width="9.7109375" style="64" customWidth="1"/>
    <col min="6673" max="6673" width="1.7109375" style="64" customWidth="1"/>
    <col min="6674" max="6674" width="9.140625" style="64"/>
    <col min="6675" max="6675" width="9.28515625" style="64" customWidth="1"/>
    <col min="6676" max="6676" width="2.7109375" style="64" customWidth="1"/>
    <col min="6677" max="6677" width="9.7109375" style="64" customWidth="1"/>
    <col min="6678" max="6678" width="8.42578125" style="64" customWidth="1"/>
    <col min="6679" max="6679" width="7.7109375" style="64" bestFit="1" customWidth="1"/>
    <col min="6680" max="6912" width="9.140625" style="64"/>
    <col min="6913" max="6913" width="4.7109375" style="64" customWidth="1"/>
    <col min="6914" max="6914" width="11.7109375" style="64" customWidth="1"/>
    <col min="6915" max="6915" width="1.7109375" style="64" customWidth="1"/>
    <col min="6916" max="6916" width="30.7109375" style="64" customWidth="1"/>
    <col min="6917" max="6918" width="5.140625" style="64" customWidth="1"/>
    <col min="6919" max="6919" width="12.140625" style="64" customWidth="1"/>
    <col min="6920" max="6920" width="1.7109375" style="64" customWidth="1"/>
    <col min="6921" max="6921" width="8" style="64" customWidth="1"/>
    <col min="6922" max="6922" width="29.5703125" style="64" customWidth="1"/>
    <col min="6923" max="6923" width="12" style="64" bestFit="1" customWidth="1"/>
    <col min="6924" max="6924" width="1.7109375" style="64" customWidth="1"/>
    <col min="6925" max="6925" width="10.7109375" style="64" customWidth="1"/>
    <col min="6926" max="6926" width="1.85546875" style="64" customWidth="1"/>
    <col min="6927" max="6927" width="9.28515625" style="64" customWidth="1"/>
    <col min="6928" max="6928" width="9.7109375" style="64" customWidth="1"/>
    <col min="6929" max="6929" width="1.7109375" style="64" customWidth="1"/>
    <col min="6930" max="6930" width="9.140625" style="64"/>
    <col min="6931" max="6931" width="9.28515625" style="64" customWidth="1"/>
    <col min="6932" max="6932" width="2.7109375" style="64" customWidth="1"/>
    <col min="6933" max="6933" width="9.7109375" style="64" customWidth="1"/>
    <col min="6934" max="6934" width="8.42578125" style="64" customWidth="1"/>
    <col min="6935" max="6935" width="7.7109375" style="64" bestFit="1" customWidth="1"/>
    <col min="6936" max="7168" width="9.140625" style="64"/>
    <col min="7169" max="7169" width="4.7109375" style="64" customWidth="1"/>
    <col min="7170" max="7170" width="11.7109375" style="64" customWidth="1"/>
    <col min="7171" max="7171" width="1.7109375" style="64" customWidth="1"/>
    <col min="7172" max="7172" width="30.7109375" style="64" customWidth="1"/>
    <col min="7173" max="7174" width="5.140625" style="64" customWidth="1"/>
    <col min="7175" max="7175" width="12.140625" style="64" customWidth="1"/>
    <col min="7176" max="7176" width="1.7109375" style="64" customWidth="1"/>
    <col min="7177" max="7177" width="8" style="64" customWidth="1"/>
    <col min="7178" max="7178" width="29.5703125" style="64" customWidth="1"/>
    <col min="7179" max="7179" width="12" style="64" bestFit="1" customWidth="1"/>
    <col min="7180" max="7180" width="1.7109375" style="64" customWidth="1"/>
    <col min="7181" max="7181" width="10.7109375" style="64" customWidth="1"/>
    <col min="7182" max="7182" width="1.85546875" style="64" customWidth="1"/>
    <col min="7183" max="7183" width="9.28515625" style="64" customWidth="1"/>
    <col min="7184" max="7184" width="9.7109375" style="64" customWidth="1"/>
    <col min="7185" max="7185" width="1.7109375" style="64" customWidth="1"/>
    <col min="7186" max="7186" width="9.140625" style="64"/>
    <col min="7187" max="7187" width="9.28515625" style="64" customWidth="1"/>
    <col min="7188" max="7188" width="2.7109375" style="64" customWidth="1"/>
    <col min="7189" max="7189" width="9.7109375" style="64" customWidth="1"/>
    <col min="7190" max="7190" width="8.42578125" style="64" customWidth="1"/>
    <col min="7191" max="7191" width="7.7109375" style="64" bestFit="1" customWidth="1"/>
    <col min="7192" max="7424" width="9.140625" style="64"/>
    <col min="7425" max="7425" width="4.7109375" style="64" customWidth="1"/>
    <col min="7426" max="7426" width="11.7109375" style="64" customWidth="1"/>
    <col min="7427" max="7427" width="1.7109375" style="64" customWidth="1"/>
    <col min="7428" max="7428" width="30.7109375" style="64" customWidth="1"/>
    <col min="7429" max="7430" width="5.140625" style="64" customWidth="1"/>
    <col min="7431" max="7431" width="12.140625" style="64" customWidth="1"/>
    <col min="7432" max="7432" width="1.7109375" style="64" customWidth="1"/>
    <col min="7433" max="7433" width="8" style="64" customWidth="1"/>
    <col min="7434" max="7434" width="29.5703125" style="64" customWidth="1"/>
    <col min="7435" max="7435" width="12" style="64" bestFit="1" customWidth="1"/>
    <col min="7436" max="7436" width="1.7109375" style="64" customWidth="1"/>
    <col min="7437" max="7437" width="10.7109375" style="64" customWidth="1"/>
    <col min="7438" max="7438" width="1.85546875" style="64" customWidth="1"/>
    <col min="7439" max="7439" width="9.28515625" style="64" customWidth="1"/>
    <col min="7440" max="7440" width="9.7109375" style="64" customWidth="1"/>
    <col min="7441" max="7441" width="1.7109375" style="64" customWidth="1"/>
    <col min="7442" max="7442" width="9.140625" style="64"/>
    <col min="7443" max="7443" width="9.28515625" style="64" customWidth="1"/>
    <col min="7444" max="7444" width="2.7109375" style="64" customWidth="1"/>
    <col min="7445" max="7445" width="9.7109375" style="64" customWidth="1"/>
    <col min="7446" max="7446" width="8.42578125" style="64" customWidth="1"/>
    <col min="7447" max="7447" width="7.7109375" style="64" bestFit="1" customWidth="1"/>
    <col min="7448" max="7680" width="9.140625" style="64"/>
    <col min="7681" max="7681" width="4.7109375" style="64" customWidth="1"/>
    <col min="7682" max="7682" width="11.7109375" style="64" customWidth="1"/>
    <col min="7683" max="7683" width="1.7109375" style="64" customWidth="1"/>
    <col min="7684" max="7684" width="30.7109375" style="64" customWidth="1"/>
    <col min="7685" max="7686" width="5.140625" style="64" customWidth="1"/>
    <col min="7687" max="7687" width="12.140625" style="64" customWidth="1"/>
    <col min="7688" max="7688" width="1.7109375" style="64" customWidth="1"/>
    <col min="7689" max="7689" width="8" style="64" customWidth="1"/>
    <col min="7690" max="7690" width="29.5703125" style="64" customWidth="1"/>
    <col min="7691" max="7691" width="12" style="64" bestFit="1" customWidth="1"/>
    <col min="7692" max="7692" width="1.7109375" style="64" customWidth="1"/>
    <col min="7693" max="7693" width="10.7109375" style="64" customWidth="1"/>
    <col min="7694" max="7694" width="1.85546875" style="64" customWidth="1"/>
    <col min="7695" max="7695" width="9.28515625" style="64" customWidth="1"/>
    <col min="7696" max="7696" width="9.7109375" style="64" customWidth="1"/>
    <col min="7697" max="7697" width="1.7109375" style="64" customWidth="1"/>
    <col min="7698" max="7698" width="9.140625" style="64"/>
    <col min="7699" max="7699" width="9.28515625" style="64" customWidth="1"/>
    <col min="7700" max="7700" width="2.7109375" style="64" customWidth="1"/>
    <col min="7701" max="7701" width="9.7109375" style="64" customWidth="1"/>
    <col min="7702" max="7702" width="8.42578125" style="64" customWidth="1"/>
    <col min="7703" max="7703" width="7.7109375" style="64" bestFit="1" customWidth="1"/>
    <col min="7704" max="7936" width="9.140625" style="64"/>
    <col min="7937" max="7937" width="4.7109375" style="64" customWidth="1"/>
    <col min="7938" max="7938" width="11.7109375" style="64" customWidth="1"/>
    <col min="7939" max="7939" width="1.7109375" style="64" customWidth="1"/>
    <col min="7940" max="7940" width="30.7109375" style="64" customWidth="1"/>
    <col min="7941" max="7942" width="5.140625" style="64" customWidth="1"/>
    <col min="7943" max="7943" width="12.140625" style="64" customWidth="1"/>
    <col min="7944" max="7944" width="1.7109375" style="64" customWidth="1"/>
    <col min="7945" max="7945" width="8" style="64" customWidth="1"/>
    <col min="7946" max="7946" width="29.5703125" style="64" customWidth="1"/>
    <col min="7947" max="7947" width="12" style="64" bestFit="1" customWidth="1"/>
    <col min="7948" max="7948" width="1.7109375" style="64" customWidth="1"/>
    <col min="7949" max="7949" width="10.7109375" style="64" customWidth="1"/>
    <col min="7950" max="7950" width="1.85546875" style="64" customWidth="1"/>
    <col min="7951" max="7951" width="9.28515625" style="64" customWidth="1"/>
    <col min="7952" max="7952" width="9.7109375" style="64" customWidth="1"/>
    <col min="7953" max="7953" width="1.7109375" style="64" customWidth="1"/>
    <col min="7954" max="7954" width="9.140625" style="64"/>
    <col min="7955" max="7955" width="9.28515625" style="64" customWidth="1"/>
    <col min="7956" max="7956" width="2.7109375" style="64" customWidth="1"/>
    <col min="7957" max="7957" width="9.7109375" style="64" customWidth="1"/>
    <col min="7958" max="7958" width="8.42578125" style="64" customWidth="1"/>
    <col min="7959" max="7959" width="7.7109375" style="64" bestFit="1" customWidth="1"/>
    <col min="7960" max="8192" width="9.140625" style="64"/>
    <col min="8193" max="8193" width="4.7109375" style="64" customWidth="1"/>
    <col min="8194" max="8194" width="11.7109375" style="64" customWidth="1"/>
    <col min="8195" max="8195" width="1.7109375" style="64" customWidth="1"/>
    <col min="8196" max="8196" width="30.7109375" style="64" customWidth="1"/>
    <col min="8197" max="8198" width="5.140625" style="64" customWidth="1"/>
    <col min="8199" max="8199" width="12.140625" style="64" customWidth="1"/>
    <col min="8200" max="8200" width="1.7109375" style="64" customWidth="1"/>
    <col min="8201" max="8201" width="8" style="64" customWidth="1"/>
    <col min="8202" max="8202" width="29.5703125" style="64" customWidth="1"/>
    <col min="8203" max="8203" width="12" style="64" bestFit="1" customWidth="1"/>
    <col min="8204" max="8204" width="1.7109375" style="64" customWidth="1"/>
    <col min="8205" max="8205" width="10.7109375" style="64" customWidth="1"/>
    <col min="8206" max="8206" width="1.85546875" style="64" customWidth="1"/>
    <col min="8207" max="8207" width="9.28515625" style="64" customWidth="1"/>
    <col min="8208" max="8208" width="9.7109375" style="64" customWidth="1"/>
    <col min="8209" max="8209" width="1.7109375" style="64" customWidth="1"/>
    <col min="8210" max="8210" width="9.140625" style="64"/>
    <col min="8211" max="8211" width="9.28515625" style="64" customWidth="1"/>
    <col min="8212" max="8212" width="2.7109375" style="64" customWidth="1"/>
    <col min="8213" max="8213" width="9.7109375" style="64" customWidth="1"/>
    <col min="8214" max="8214" width="8.42578125" style="64" customWidth="1"/>
    <col min="8215" max="8215" width="7.7109375" style="64" bestFit="1" customWidth="1"/>
    <col min="8216" max="8448" width="9.140625" style="64"/>
    <col min="8449" max="8449" width="4.7109375" style="64" customWidth="1"/>
    <col min="8450" max="8450" width="11.7109375" style="64" customWidth="1"/>
    <col min="8451" max="8451" width="1.7109375" style="64" customWidth="1"/>
    <col min="8452" max="8452" width="30.7109375" style="64" customWidth="1"/>
    <col min="8453" max="8454" width="5.140625" style="64" customWidth="1"/>
    <col min="8455" max="8455" width="12.140625" style="64" customWidth="1"/>
    <col min="8456" max="8456" width="1.7109375" style="64" customWidth="1"/>
    <col min="8457" max="8457" width="8" style="64" customWidth="1"/>
    <col min="8458" max="8458" width="29.5703125" style="64" customWidth="1"/>
    <col min="8459" max="8459" width="12" style="64" bestFit="1" customWidth="1"/>
    <col min="8460" max="8460" width="1.7109375" style="64" customWidth="1"/>
    <col min="8461" max="8461" width="10.7109375" style="64" customWidth="1"/>
    <col min="8462" max="8462" width="1.85546875" style="64" customWidth="1"/>
    <col min="8463" max="8463" width="9.28515625" style="64" customWidth="1"/>
    <col min="8464" max="8464" width="9.7109375" style="64" customWidth="1"/>
    <col min="8465" max="8465" width="1.7109375" style="64" customWidth="1"/>
    <col min="8466" max="8466" width="9.140625" style="64"/>
    <col min="8467" max="8467" width="9.28515625" style="64" customWidth="1"/>
    <col min="8468" max="8468" width="2.7109375" style="64" customWidth="1"/>
    <col min="8469" max="8469" width="9.7109375" style="64" customWidth="1"/>
    <col min="8470" max="8470" width="8.42578125" style="64" customWidth="1"/>
    <col min="8471" max="8471" width="7.7109375" style="64" bestFit="1" customWidth="1"/>
    <col min="8472" max="8704" width="9.140625" style="64"/>
    <col min="8705" max="8705" width="4.7109375" style="64" customWidth="1"/>
    <col min="8706" max="8706" width="11.7109375" style="64" customWidth="1"/>
    <col min="8707" max="8707" width="1.7109375" style="64" customWidth="1"/>
    <col min="8708" max="8708" width="30.7109375" style="64" customWidth="1"/>
    <col min="8709" max="8710" width="5.140625" style="64" customWidth="1"/>
    <col min="8711" max="8711" width="12.140625" style="64" customWidth="1"/>
    <col min="8712" max="8712" width="1.7109375" style="64" customWidth="1"/>
    <col min="8713" max="8713" width="8" style="64" customWidth="1"/>
    <col min="8714" max="8714" width="29.5703125" style="64" customWidth="1"/>
    <col min="8715" max="8715" width="12" style="64" bestFit="1" customWidth="1"/>
    <col min="8716" max="8716" width="1.7109375" style="64" customWidth="1"/>
    <col min="8717" max="8717" width="10.7109375" style="64" customWidth="1"/>
    <col min="8718" max="8718" width="1.85546875" style="64" customWidth="1"/>
    <col min="8719" max="8719" width="9.28515625" style="64" customWidth="1"/>
    <col min="8720" max="8720" width="9.7109375" style="64" customWidth="1"/>
    <col min="8721" max="8721" width="1.7109375" style="64" customWidth="1"/>
    <col min="8722" max="8722" width="9.140625" style="64"/>
    <col min="8723" max="8723" width="9.28515625" style="64" customWidth="1"/>
    <col min="8724" max="8724" width="2.7109375" style="64" customWidth="1"/>
    <col min="8725" max="8725" width="9.7109375" style="64" customWidth="1"/>
    <col min="8726" max="8726" width="8.42578125" style="64" customWidth="1"/>
    <col min="8727" max="8727" width="7.7109375" style="64" bestFit="1" customWidth="1"/>
    <col min="8728" max="8960" width="9.140625" style="64"/>
    <col min="8961" max="8961" width="4.7109375" style="64" customWidth="1"/>
    <col min="8962" max="8962" width="11.7109375" style="64" customWidth="1"/>
    <col min="8963" max="8963" width="1.7109375" style="64" customWidth="1"/>
    <col min="8964" max="8964" width="30.7109375" style="64" customWidth="1"/>
    <col min="8965" max="8966" width="5.140625" style="64" customWidth="1"/>
    <col min="8967" max="8967" width="12.140625" style="64" customWidth="1"/>
    <col min="8968" max="8968" width="1.7109375" style="64" customWidth="1"/>
    <col min="8969" max="8969" width="8" style="64" customWidth="1"/>
    <col min="8970" max="8970" width="29.5703125" style="64" customWidth="1"/>
    <col min="8971" max="8971" width="12" style="64" bestFit="1" customWidth="1"/>
    <col min="8972" max="8972" width="1.7109375" style="64" customWidth="1"/>
    <col min="8973" max="8973" width="10.7109375" style="64" customWidth="1"/>
    <col min="8974" max="8974" width="1.85546875" style="64" customWidth="1"/>
    <col min="8975" max="8975" width="9.28515625" style="64" customWidth="1"/>
    <col min="8976" max="8976" width="9.7109375" style="64" customWidth="1"/>
    <col min="8977" max="8977" width="1.7109375" style="64" customWidth="1"/>
    <col min="8978" max="8978" width="9.140625" style="64"/>
    <col min="8979" max="8979" width="9.28515625" style="64" customWidth="1"/>
    <col min="8980" max="8980" width="2.7109375" style="64" customWidth="1"/>
    <col min="8981" max="8981" width="9.7109375" style="64" customWidth="1"/>
    <col min="8982" max="8982" width="8.42578125" style="64" customWidth="1"/>
    <col min="8983" max="8983" width="7.7109375" style="64" bestFit="1" customWidth="1"/>
    <col min="8984" max="9216" width="9.140625" style="64"/>
    <col min="9217" max="9217" width="4.7109375" style="64" customWidth="1"/>
    <col min="9218" max="9218" width="11.7109375" style="64" customWidth="1"/>
    <col min="9219" max="9219" width="1.7109375" style="64" customWidth="1"/>
    <col min="9220" max="9220" width="30.7109375" style="64" customWidth="1"/>
    <col min="9221" max="9222" width="5.140625" style="64" customWidth="1"/>
    <col min="9223" max="9223" width="12.140625" style="64" customWidth="1"/>
    <col min="9224" max="9224" width="1.7109375" style="64" customWidth="1"/>
    <col min="9225" max="9225" width="8" style="64" customWidth="1"/>
    <col min="9226" max="9226" width="29.5703125" style="64" customWidth="1"/>
    <col min="9227" max="9227" width="12" style="64" bestFit="1" customWidth="1"/>
    <col min="9228" max="9228" width="1.7109375" style="64" customWidth="1"/>
    <col min="9229" max="9229" width="10.7109375" style="64" customWidth="1"/>
    <col min="9230" max="9230" width="1.85546875" style="64" customWidth="1"/>
    <col min="9231" max="9231" width="9.28515625" style="64" customWidth="1"/>
    <col min="9232" max="9232" width="9.7109375" style="64" customWidth="1"/>
    <col min="9233" max="9233" width="1.7109375" style="64" customWidth="1"/>
    <col min="9234" max="9234" width="9.140625" style="64"/>
    <col min="9235" max="9235" width="9.28515625" style="64" customWidth="1"/>
    <col min="9236" max="9236" width="2.7109375" style="64" customWidth="1"/>
    <col min="9237" max="9237" width="9.7109375" style="64" customWidth="1"/>
    <col min="9238" max="9238" width="8.42578125" style="64" customWidth="1"/>
    <col min="9239" max="9239" width="7.7109375" style="64" bestFit="1" customWidth="1"/>
    <col min="9240" max="9472" width="9.140625" style="64"/>
    <col min="9473" max="9473" width="4.7109375" style="64" customWidth="1"/>
    <col min="9474" max="9474" width="11.7109375" style="64" customWidth="1"/>
    <col min="9475" max="9475" width="1.7109375" style="64" customWidth="1"/>
    <col min="9476" max="9476" width="30.7109375" style="64" customWidth="1"/>
    <col min="9477" max="9478" width="5.140625" style="64" customWidth="1"/>
    <col min="9479" max="9479" width="12.140625" style="64" customWidth="1"/>
    <col min="9480" max="9480" width="1.7109375" style="64" customWidth="1"/>
    <col min="9481" max="9481" width="8" style="64" customWidth="1"/>
    <col min="9482" max="9482" width="29.5703125" style="64" customWidth="1"/>
    <col min="9483" max="9483" width="12" style="64" bestFit="1" customWidth="1"/>
    <col min="9484" max="9484" width="1.7109375" style="64" customWidth="1"/>
    <col min="9485" max="9485" width="10.7109375" style="64" customWidth="1"/>
    <col min="9486" max="9486" width="1.85546875" style="64" customWidth="1"/>
    <col min="9487" max="9487" width="9.28515625" style="64" customWidth="1"/>
    <col min="9488" max="9488" width="9.7109375" style="64" customWidth="1"/>
    <col min="9489" max="9489" width="1.7109375" style="64" customWidth="1"/>
    <col min="9490" max="9490" width="9.140625" style="64"/>
    <col min="9491" max="9491" width="9.28515625" style="64" customWidth="1"/>
    <col min="9492" max="9492" width="2.7109375" style="64" customWidth="1"/>
    <col min="9493" max="9493" width="9.7109375" style="64" customWidth="1"/>
    <col min="9494" max="9494" width="8.42578125" style="64" customWidth="1"/>
    <col min="9495" max="9495" width="7.7109375" style="64" bestFit="1" customWidth="1"/>
    <col min="9496" max="9728" width="9.140625" style="64"/>
    <col min="9729" max="9729" width="4.7109375" style="64" customWidth="1"/>
    <col min="9730" max="9730" width="11.7109375" style="64" customWidth="1"/>
    <col min="9731" max="9731" width="1.7109375" style="64" customWidth="1"/>
    <col min="9732" max="9732" width="30.7109375" style="64" customWidth="1"/>
    <col min="9733" max="9734" width="5.140625" style="64" customWidth="1"/>
    <col min="9735" max="9735" width="12.140625" style="64" customWidth="1"/>
    <col min="9736" max="9736" width="1.7109375" style="64" customWidth="1"/>
    <col min="9737" max="9737" width="8" style="64" customWidth="1"/>
    <col min="9738" max="9738" width="29.5703125" style="64" customWidth="1"/>
    <col min="9739" max="9739" width="12" style="64" bestFit="1" customWidth="1"/>
    <col min="9740" max="9740" width="1.7109375" style="64" customWidth="1"/>
    <col min="9741" max="9741" width="10.7109375" style="64" customWidth="1"/>
    <col min="9742" max="9742" width="1.85546875" style="64" customWidth="1"/>
    <col min="9743" max="9743" width="9.28515625" style="64" customWidth="1"/>
    <col min="9744" max="9744" width="9.7109375" style="64" customWidth="1"/>
    <col min="9745" max="9745" width="1.7109375" style="64" customWidth="1"/>
    <col min="9746" max="9746" width="9.140625" style="64"/>
    <col min="9747" max="9747" width="9.28515625" style="64" customWidth="1"/>
    <col min="9748" max="9748" width="2.7109375" style="64" customWidth="1"/>
    <col min="9749" max="9749" width="9.7109375" style="64" customWidth="1"/>
    <col min="9750" max="9750" width="8.42578125" style="64" customWidth="1"/>
    <col min="9751" max="9751" width="7.7109375" style="64" bestFit="1" customWidth="1"/>
    <col min="9752" max="9984" width="9.140625" style="64"/>
    <col min="9985" max="9985" width="4.7109375" style="64" customWidth="1"/>
    <col min="9986" max="9986" width="11.7109375" style="64" customWidth="1"/>
    <col min="9987" max="9987" width="1.7109375" style="64" customWidth="1"/>
    <col min="9988" max="9988" width="30.7109375" style="64" customWidth="1"/>
    <col min="9989" max="9990" width="5.140625" style="64" customWidth="1"/>
    <col min="9991" max="9991" width="12.140625" style="64" customWidth="1"/>
    <col min="9992" max="9992" width="1.7109375" style="64" customWidth="1"/>
    <col min="9993" max="9993" width="8" style="64" customWidth="1"/>
    <col min="9994" max="9994" width="29.5703125" style="64" customWidth="1"/>
    <col min="9995" max="9995" width="12" style="64" bestFit="1" customWidth="1"/>
    <col min="9996" max="9996" width="1.7109375" style="64" customWidth="1"/>
    <col min="9997" max="9997" width="10.7109375" style="64" customWidth="1"/>
    <col min="9998" max="9998" width="1.85546875" style="64" customWidth="1"/>
    <col min="9999" max="9999" width="9.28515625" style="64" customWidth="1"/>
    <col min="10000" max="10000" width="9.7109375" style="64" customWidth="1"/>
    <col min="10001" max="10001" width="1.7109375" style="64" customWidth="1"/>
    <col min="10002" max="10002" width="9.140625" style="64"/>
    <col min="10003" max="10003" width="9.28515625" style="64" customWidth="1"/>
    <col min="10004" max="10004" width="2.7109375" style="64" customWidth="1"/>
    <col min="10005" max="10005" width="9.7109375" style="64" customWidth="1"/>
    <col min="10006" max="10006" width="8.42578125" style="64" customWidth="1"/>
    <col min="10007" max="10007" width="7.7109375" style="64" bestFit="1" customWidth="1"/>
    <col min="10008" max="10240" width="9.140625" style="64"/>
    <col min="10241" max="10241" width="4.7109375" style="64" customWidth="1"/>
    <col min="10242" max="10242" width="11.7109375" style="64" customWidth="1"/>
    <col min="10243" max="10243" width="1.7109375" style="64" customWidth="1"/>
    <col min="10244" max="10244" width="30.7109375" style="64" customWidth="1"/>
    <col min="10245" max="10246" width="5.140625" style="64" customWidth="1"/>
    <col min="10247" max="10247" width="12.140625" style="64" customWidth="1"/>
    <col min="10248" max="10248" width="1.7109375" style="64" customWidth="1"/>
    <col min="10249" max="10249" width="8" style="64" customWidth="1"/>
    <col min="10250" max="10250" width="29.5703125" style="64" customWidth="1"/>
    <col min="10251" max="10251" width="12" style="64" bestFit="1" customWidth="1"/>
    <col min="10252" max="10252" width="1.7109375" style="64" customWidth="1"/>
    <col min="10253" max="10253" width="10.7109375" style="64" customWidth="1"/>
    <col min="10254" max="10254" width="1.85546875" style="64" customWidth="1"/>
    <col min="10255" max="10255" width="9.28515625" style="64" customWidth="1"/>
    <col min="10256" max="10256" width="9.7109375" style="64" customWidth="1"/>
    <col min="10257" max="10257" width="1.7109375" style="64" customWidth="1"/>
    <col min="10258" max="10258" width="9.140625" style="64"/>
    <col min="10259" max="10259" width="9.28515625" style="64" customWidth="1"/>
    <col min="10260" max="10260" width="2.7109375" style="64" customWidth="1"/>
    <col min="10261" max="10261" width="9.7109375" style="64" customWidth="1"/>
    <col min="10262" max="10262" width="8.42578125" style="64" customWidth="1"/>
    <col min="10263" max="10263" width="7.7109375" style="64" bestFit="1" customWidth="1"/>
    <col min="10264" max="10496" width="9.140625" style="64"/>
    <col min="10497" max="10497" width="4.7109375" style="64" customWidth="1"/>
    <col min="10498" max="10498" width="11.7109375" style="64" customWidth="1"/>
    <col min="10499" max="10499" width="1.7109375" style="64" customWidth="1"/>
    <col min="10500" max="10500" width="30.7109375" style="64" customWidth="1"/>
    <col min="10501" max="10502" width="5.140625" style="64" customWidth="1"/>
    <col min="10503" max="10503" width="12.140625" style="64" customWidth="1"/>
    <col min="10504" max="10504" width="1.7109375" style="64" customWidth="1"/>
    <col min="10505" max="10505" width="8" style="64" customWidth="1"/>
    <col min="10506" max="10506" width="29.5703125" style="64" customWidth="1"/>
    <col min="10507" max="10507" width="12" style="64" bestFit="1" customWidth="1"/>
    <col min="10508" max="10508" width="1.7109375" style="64" customWidth="1"/>
    <col min="10509" max="10509" width="10.7109375" style="64" customWidth="1"/>
    <col min="10510" max="10510" width="1.85546875" style="64" customWidth="1"/>
    <col min="10511" max="10511" width="9.28515625" style="64" customWidth="1"/>
    <col min="10512" max="10512" width="9.7109375" style="64" customWidth="1"/>
    <col min="10513" max="10513" width="1.7109375" style="64" customWidth="1"/>
    <col min="10514" max="10514" width="9.140625" style="64"/>
    <col min="10515" max="10515" width="9.28515625" style="64" customWidth="1"/>
    <col min="10516" max="10516" width="2.7109375" style="64" customWidth="1"/>
    <col min="10517" max="10517" width="9.7109375" style="64" customWidth="1"/>
    <col min="10518" max="10518" width="8.42578125" style="64" customWidth="1"/>
    <col min="10519" max="10519" width="7.7109375" style="64" bestFit="1" customWidth="1"/>
    <col min="10520" max="10752" width="9.140625" style="64"/>
    <col min="10753" max="10753" width="4.7109375" style="64" customWidth="1"/>
    <col min="10754" max="10754" width="11.7109375" style="64" customWidth="1"/>
    <col min="10755" max="10755" width="1.7109375" style="64" customWidth="1"/>
    <col min="10756" max="10756" width="30.7109375" style="64" customWidth="1"/>
    <col min="10757" max="10758" width="5.140625" style="64" customWidth="1"/>
    <col min="10759" max="10759" width="12.140625" style="64" customWidth="1"/>
    <col min="10760" max="10760" width="1.7109375" style="64" customWidth="1"/>
    <col min="10761" max="10761" width="8" style="64" customWidth="1"/>
    <col min="10762" max="10762" width="29.5703125" style="64" customWidth="1"/>
    <col min="10763" max="10763" width="12" style="64" bestFit="1" customWidth="1"/>
    <col min="10764" max="10764" width="1.7109375" style="64" customWidth="1"/>
    <col min="10765" max="10765" width="10.7109375" style="64" customWidth="1"/>
    <col min="10766" max="10766" width="1.85546875" style="64" customWidth="1"/>
    <col min="10767" max="10767" width="9.28515625" style="64" customWidth="1"/>
    <col min="10768" max="10768" width="9.7109375" style="64" customWidth="1"/>
    <col min="10769" max="10769" width="1.7109375" style="64" customWidth="1"/>
    <col min="10770" max="10770" width="9.140625" style="64"/>
    <col min="10771" max="10771" width="9.28515625" style="64" customWidth="1"/>
    <col min="10772" max="10772" width="2.7109375" style="64" customWidth="1"/>
    <col min="10773" max="10773" width="9.7109375" style="64" customWidth="1"/>
    <col min="10774" max="10774" width="8.42578125" style="64" customWidth="1"/>
    <col min="10775" max="10775" width="7.7109375" style="64" bestFit="1" customWidth="1"/>
    <col min="10776" max="11008" width="9.140625" style="64"/>
    <col min="11009" max="11009" width="4.7109375" style="64" customWidth="1"/>
    <col min="11010" max="11010" width="11.7109375" style="64" customWidth="1"/>
    <col min="11011" max="11011" width="1.7109375" style="64" customWidth="1"/>
    <col min="11012" max="11012" width="30.7109375" style="64" customWidth="1"/>
    <col min="11013" max="11014" width="5.140625" style="64" customWidth="1"/>
    <col min="11015" max="11015" width="12.140625" style="64" customWidth="1"/>
    <col min="11016" max="11016" width="1.7109375" style="64" customWidth="1"/>
    <col min="11017" max="11017" width="8" style="64" customWidth="1"/>
    <col min="11018" max="11018" width="29.5703125" style="64" customWidth="1"/>
    <col min="11019" max="11019" width="12" style="64" bestFit="1" customWidth="1"/>
    <col min="11020" max="11020" width="1.7109375" style="64" customWidth="1"/>
    <col min="11021" max="11021" width="10.7109375" style="64" customWidth="1"/>
    <col min="11022" max="11022" width="1.85546875" style="64" customWidth="1"/>
    <col min="11023" max="11023" width="9.28515625" style="64" customWidth="1"/>
    <col min="11024" max="11024" width="9.7109375" style="64" customWidth="1"/>
    <col min="11025" max="11025" width="1.7109375" style="64" customWidth="1"/>
    <col min="11026" max="11026" width="9.140625" style="64"/>
    <col min="11027" max="11027" width="9.28515625" style="64" customWidth="1"/>
    <col min="11028" max="11028" width="2.7109375" style="64" customWidth="1"/>
    <col min="11029" max="11029" width="9.7109375" style="64" customWidth="1"/>
    <col min="11030" max="11030" width="8.42578125" style="64" customWidth="1"/>
    <col min="11031" max="11031" width="7.7109375" style="64" bestFit="1" customWidth="1"/>
    <col min="11032" max="11264" width="9.140625" style="64"/>
    <col min="11265" max="11265" width="4.7109375" style="64" customWidth="1"/>
    <col min="11266" max="11266" width="11.7109375" style="64" customWidth="1"/>
    <col min="11267" max="11267" width="1.7109375" style="64" customWidth="1"/>
    <col min="11268" max="11268" width="30.7109375" style="64" customWidth="1"/>
    <col min="11269" max="11270" width="5.140625" style="64" customWidth="1"/>
    <col min="11271" max="11271" width="12.140625" style="64" customWidth="1"/>
    <col min="11272" max="11272" width="1.7109375" style="64" customWidth="1"/>
    <col min="11273" max="11273" width="8" style="64" customWidth="1"/>
    <col min="11274" max="11274" width="29.5703125" style="64" customWidth="1"/>
    <col min="11275" max="11275" width="12" style="64" bestFit="1" customWidth="1"/>
    <col min="11276" max="11276" width="1.7109375" style="64" customWidth="1"/>
    <col min="11277" max="11277" width="10.7109375" style="64" customWidth="1"/>
    <col min="11278" max="11278" width="1.85546875" style="64" customWidth="1"/>
    <col min="11279" max="11279" width="9.28515625" style="64" customWidth="1"/>
    <col min="11280" max="11280" width="9.7109375" style="64" customWidth="1"/>
    <col min="11281" max="11281" width="1.7109375" style="64" customWidth="1"/>
    <col min="11282" max="11282" width="9.140625" style="64"/>
    <col min="11283" max="11283" width="9.28515625" style="64" customWidth="1"/>
    <col min="11284" max="11284" width="2.7109375" style="64" customWidth="1"/>
    <col min="11285" max="11285" width="9.7109375" style="64" customWidth="1"/>
    <col min="11286" max="11286" width="8.42578125" style="64" customWidth="1"/>
    <col min="11287" max="11287" width="7.7109375" style="64" bestFit="1" customWidth="1"/>
    <col min="11288" max="11520" width="9.140625" style="64"/>
    <col min="11521" max="11521" width="4.7109375" style="64" customWidth="1"/>
    <col min="11522" max="11522" width="11.7109375" style="64" customWidth="1"/>
    <col min="11523" max="11523" width="1.7109375" style="64" customWidth="1"/>
    <col min="11524" max="11524" width="30.7109375" style="64" customWidth="1"/>
    <col min="11525" max="11526" width="5.140625" style="64" customWidth="1"/>
    <col min="11527" max="11527" width="12.140625" style="64" customWidth="1"/>
    <col min="11528" max="11528" width="1.7109375" style="64" customWidth="1"/>
    <col min="11529" max="11529" width="8" style="64" customWidth="1"/>
    <col min="11530" max="11530" width="29.5703125" style="64" customWidth="1"/>
    <col min="11531" max="11531" width="12" style="64" bestFit="1" customWidth="1"/>
    <col min="11532" max="11532" width="1.7109375" style="64" customWidth="1"/>
    <col min="11533" max="11533" width="10.7109375" style="64" customWidth="1"/>
    <col min="11534" max="11534" width="1.85546875" style="64" customWidth="1"/>
    <col min="11535" max="11535" width="9.28515625" style="64" customWidth="1"/>
    <col min="11536" max="11536" width="9.7109375" style="64" customWidth="1"/>
    <col min="11537" max="11537" width="1.7109375" style="64" customWidth="1"/>
    <col min="11538" max="11538" width="9.140625" style="64"/>
    <col min="11539" max="11539" width="9.28515625" style="64" customWidth="1"/>
    <col min="11540" max="11540" width="2.7109375" style="64" customWidth="1"/>
    <col min="11541" max="11541" width="9.7109375" style="64" customWidth="1"/>
    <col min="11542" max="11542" width="8.42578125" style="64" customWidth="1"/>
    <col min="11543" max="11543" width="7.7109375" style="64" bestFit="1" customWidth="1"/>
    <col min="11544" max="11776" width="9.140625" style="64"/>
    <col min="11777" max="11777" width="4.7109375" style="64" customWidth="1"/>
    <col min="11778" max="11778" width="11.7109375" style="64" customWidth="1"/>
    <col min="11779" max="11779" width="1.7109375" style="64" customWidth="1"/>
    <col min="11780" max="11780" width="30.7109375" style="64" customWidth="1"/>
    <col min="11781" max="11782" width="5.140625" style="64" customWidth="1"/>
    <col min="11783" max="11783" width="12.140625" style="64" customWidth="1"/>
    <col min="11784" max="11784" width="1.7109375" style="64" customWidth="1"/>
    <col min="11785" max="11785" width="8" style="64" customWidth="1"/>
    <col min="11786" max="11786" width="29.5703125" style="64" customWidth="1"/>
    <col min="11787" max="11787" width="12" style="64" bestFit="1" customWidth="1"/>
    <col min="11788" max="11788" width="1.7109375" style="64" customWidth="1"/>
    <col min="11789" max="11789" width="10.7109375" style="64" customWidth="1"/>
    <col min="11790" max="11790" width="1.85546875" style="64" customWidth="1"/>
    <col min="11791" max="11791" width="9.28515625" style="64" customWidth="1"/>
    <col min="11792" max="11792" width="9.7109375" style="64" customWidth="1"/>
    <col min="11793" max="11793" width="1.7109375" style="64" customWidth="1"/>
    <col min="11794" max="11794" width="9.140625" style="64"/>
    <col min="11795" max="11795" width="9.28515625" style="64" customWidth="1"/>
    <col min="11796" max="11796" width="2.7109375" style="64" customWidth="1"/>
    <col min="11797" max="11797" width="9.7109375" style="64" customWidth="1"/>
    <col min="11798" max="11798" width="8.42578125" style="64" customWidth="1"/>
    <col min="11799" max="11799" width="7.7109375" style="64" bestFit="1" customWidth="1"/>
    <col min="11800" max="12032" width="9.140625" style="64"/>
    <col min="12033" max="12033" width="4.7109375" style="64" customWidth="1"/>
    <col min="12034" max="12034" width="11.7109375" style="64" customWidth="1"/>
    <col min="12035" max="12035" width="1.7109375" style="64" customWidth="1"/>
    <col min="12036" max="12036" width="30.7109375" style="64" customWidth="1"/>
    <col min="12037" max="12038" width="5.140625" style="64" customWidth="1"/>
    <col min="12039" max="12039" width="12.140625" style="64" customWidth="1"/>
    <col min="12040" max="12040" width="1.7109375" style="64" customWidth="1"/>
    <col min="12041" max="12041" width="8" style="64" customWidth="1"/>
    <col min="12042" max="12042" width="29.5703125" style="64" customWidth="1"/>
    <col min="12043" max="12043" width="12" style="64" bestFit="1" customWidth="1"/>
    <col min="12044" max="12044" width="1.7109375" style="64" customWidth="1"/>
    <col min="12045" max="12045" width="10.7109375" style="64" customWidth="1"/>
    <col min="12046" max="12046" width="1.85546875" style="64" customWidth="1"/>
    <col min="12047" max="12047" width="9.28515625" style="64" customWidth="1"/>
    <col min="12048" max="12048" width="9.7109375" style="64" customWidth="1"/>
    <col min="12049" max="12049" width="1.7109375" style="64" customWidth="1"/>
    <col min="12050" max="12050" width="9.140625" style="64"/>
    <col min="12051" max="12051" width="9.28515625" style="64" customWidth="1"/>
    <col min="12052" max="12052" width="2.7109375" style="64" customWidth="1"/>
    <col min="12053" max="12053" width="9.7109375" style="64" customWidth="1"/>
    <col min="12054" max="12054" width="8.42578125" style="64" customWidth="1"/>
    <col min="12055" max="12055" width="7.7109375" style="64" bestFit="1" customWidth="1"/>
    <col min="12056" max="12288" width="9.140625" style="64"/>
    <col min="12289" max="12289" width="4.7109375" style="64" customWidth="1"/>
    <col min="12290" max="12290" width="11.7109375" style="64" customWidth="1"/>
    <col min="12291" max="12291" width="1.7109375" style="64" customWidth="1"/>
    <col min="12292" max="12292" width="30.7109375" style="64" customWidth="1"/>
    <col min="12293" max="12294" width="5.140625" style="64" customWidth="1"/>
    <col min="12295" max="12295" width="12.140625" style="64" customWidth="1"/>
    <col min="12296" max="12296" width="1.7109375" style="64" customWidth="1"/>
    <col min="12297" max="12297" width="8" style="64" customWidth="1"/>
    <col min="12298" max="12298" width="29.5703125" style="64" customWidth="1"/>
    <col min="12299" max="12299" width="12" style="64" bestFit="1" customWidth="1"/>
    <col min="12300" max="12300" width="1.7109375" style="64" customWidth="1"/>
    <col min="12301" max="12301" width="10.7109375" style="64" customWidth="1"/>
    <col min="12302" max="12302" width="1.85546875" style="64" customWidth="1"/>
    <col min="12303" max="12303" width="9.28515625" style="64" customWidth="1"/>
    <col min="12304" max="12304" width="9.7109375" style="64" customWidth="1"/>
    <col min="12305" max="12305" width="1.7109375" style="64" customWidth="1"/>
    <col min="12306" max="12306" width="9.140625" style="64"/>
    <col min="12307" max="12307" width="9.28515625" style="64" customWidth="1"/>
    <col min="12308" max="12308" width="2.7109375" style="64" customWidth="1"/>
    <col min="12309" max="12309" width="9.7109375" style="64" customWidth="1"/>
    <col min="12310" max="12310" width="8.42578125" style="64" customWidth="1"/>
    <col min="12311" max="12311" width="7.7109375" style="64" bestFit="1" customWidth="1"/>
    <col min="12312" max="12544" width="9.140625" style="64"/>
    <col min="12545" max="12545" width="4.7109375" style="64" customWidth="1"/>
    <col min="12546" max="12546" width="11.7109375" style="64" customWidth="1"/>
    <col min="12547" max="12547" width="1.7109375" style="64" customWidth="1"/>
    <col min="12548" max="12548" width="30.7109375" style="64" customWidth="1"/>
    <col min="12549" max="12550" width="5.140625" style="64" customWidth="1"/>
    <col min="12551" max="12551" width="12.140625" style="64" customWidth="1"/>
    <col min="12552" max="12552" width="1.7109375" style="64" customWidth="1"/>
    <col min="12553" max="12553" width="8" style="64" customWidth="1"/>
    <col min="12554" max="12554" width="29.5703125" style="64" customWidth="1"/>
    <col min="12555" max="12555" width="12" style="64" bestFit="1" customWidth="1"/>
    <col min="12556" max="12556" width="1.7109375" style="64" customWidth="1"/>
    <col min="12557" max="12557" width="10.7109375" style="64" customWidth="1"/>
    <col min="12558" max="12558" width="1.85546875" style="64" customWidth="1"/>
    <col min="12559" max="12559" width="9.28515625" style="64" customWidth="1"/>
    <col min="12560" max="12560" width="9.7109375" style="64" customWidth="1"/>
    <col min="12561" max="12561" width="1.7109375" style="64" customWidth="1"/>
    <col min="12562" max="12562" width="9.140625" style="64"/>
    <col min="12563" max="12563" width="9.28515625" style="64" customWidth="1"/>
    <col min="12564" max="12564" width="2.7109375" style="64" customWidth="1"/>
    <col min="12565" max="12565" width="9.7109375" style="64" customWidth="1"/>
    <col min="12566" max="12566" width="8.42578125" style="64" customWidth="1"/>
    <col min="12567" max="12567" width="7.7109375" style="64" bestFit="1" customWidth="1"/>
    <col min="12568" max="12800" width="9.140625" style="64"/>
    <col min="12801" max="12801" width="4.7109375" style="64" customWidth="1"/>
    <col min="12802" max="12802" width="11.7109375" style="64" customWidth="1"/>
    <col min="12803" max="12803" width="1.7109375" style="64" customWidth="1"/>
    <col min="12804" max="12804" width="30.7109375" style="64" customWidth="1"/>
    <col min="12805" max="12806" width="5.140625" style="64" customWidth="1"/>
    <col min="12807" max="12807" width="12.140625" style="64" customWidth="1"/>
    <col min="12808" max="12808" width="1.7109375" style="64" customWidth="1"/>
    <col min="12809" max="12809" width="8" style="64" customWidth="1"/>
    <col min="12810" max="12810" width="29.5703125" style="64" customWidth="1"/>
    <col min="12811" max="12811" width="12" style="64" bestFit="1" customWidth="1"/>
    <col min="12812" max="12812" width="1.7109375" style="64" customWidth="1"/>
    <col min="12813" max="12813" width="10.7109375" style="64" customWidth="1"/>
    <col min="12814" max="12814" width="1.85546875" style="64" customWidth="1"/>
    <col min="12815" max="12815" width="9.28515625" style="64" customWidth="1"/>
    <col min="12816" max="12816" width="9.7109375" style="64" customWidth="1"/>
    <col min="12817" max="12817" width="1.7109375" style="64" customWidth="1"/>
    <col min="12818" max="12818" width="9.140625" style="64"/>
    <col min="12819" max="12819" width="9.28515625" style="64" customWidth="1"/>
    <col min="12820" max="12820" width="2.7109375" style="64" customWidth="1"/>
    <col min="12821" max="12821" width="9.7109375" style="64" customWidth="1"/>
    <col min="12822" max="12822" width="8.42578125" style="64" customWidth="1"/>
    <col min="12823" max="12823" width="7.7109375" style="64" bestFit="1" customWidth="1"/>
    <col min="12824" max="13056" width="9.140625" style="64"/>
    <col min="13057" max="13057" width="4.7109375" style="64" customWidth="1"/>
    <col min="13058" max="13058" width="11.7109375" style="64" customWidth="1"/>
    <col min="13059" max="13059" width="1.7109375" style="64" customWidth="1"/>
    <col min="13060" max="13060" width="30.7109375" style="64" customWidth="1"/>
    <col min="13061" max="13062" width="5.140625" style="64" customWidth="1"/>
    <col min="13063" max="13063" width="12.140625" style="64" customWidth="1"/>
    <col min="13064" max="13064" width="1.7109375" style="64" customWidth="1"/>
    <col min="13065" max="13065" width="8" style="64" customWidth="1"/>
    <col min="13066" max="13066" width="29.5703125" style="64" customWidth="1"/>
    <col min="13067" max="13067" width="12" style="64" bestFit="1" customWidth="1"/>
    <col min="13068" max="13068" width="1.7109375" style="64" customWidth="1"/>
    <col min="13069" max="13069" width="10.7109375" style="64" customWidth="1"/>
    <col min="13070" max="13070" width="1.85546875" style="64" customWidth="1"/>
    <col min="13071" max="13071" width="9.28515625" style="64" customWidth="1"/>
    <col min="13072" max="13072" width="9.7109375" style="64" customWidth="1"/>
    <col min="13073" max="13073" width="1.7109375" style="64" customWidth="1"/>
    <col min="13074" max="13074" width="9.140625" style="64"/>
    <col min="13075" max="13075" width="9.28515625" style="64" customWidth="1"/>
    <col min="13076" max="13076" width="2.7109375" style="64" customWidth="1"/>
    <col min="13077" max="13077" width="9.7109375" style="64" customWidth="1"/>
    <col min="13078" max="13078" width="8.42578125" style="64" customWidth="1"/>
    <col min="13079" max="13079" width="7.7109375" style="64" bestFit="1" customWidth="1"/>
    <col min="13080" max="13312" width="9.140625" style="64"/>
    <col min="13313" max="13313" width="4.7109375" style="64" customWidth="1"/>
    <col min="13314" max="13314" width="11.7109375" style="64" customWidth="1"/>
    <col min="13315" max="13315" width="1.7109375" style="64" customWidth="1"/>
    <col min="13316" max="13316" width="30.7109375" style="64" customWidth="1"/>
    <col min="13317" max="13318" width="5.140625" style="64" customWidth="1"/>
    <col min="13319" max="13319" width="12.140625" style="64" customWidth="1"/>
    <col min="13320" max="13320" width="1.7109375" style="64" customWidth="1"/>
    <col min="13321" max="13321" width="8" style="64" customWidth="1"/>
    <col min="13322" max="13322" width="29.5703125" style="64" customWidth="1"/>
    <col min="13323" max="13323" width="12" style="64" bestFit="1" customWidth="1"/>
    <col min="13324" max="13324" width="1.7109375" style="64" customWidth="1"/>
    <col min="13325" max="13325" width="10.7109375" style="64" customWidth="1"/>
    <col min="13326" max="13326" width="1.85546875" style="64" customWidth="1"/>
    <col min="13327" max="13327" width="9.28515625" style="64" customWidth="1"/>
    <col min="13328" max="13328" width="9.7109375" style="64" customWidth="1"/>
    <col min="13329" max="13329" width="1.7109375" style="64" customWidth="1"/>
    <col min="13330" max="13330" width="9.140625" style="64"/>
    <col min="13331" max="13331" width="9.28515625" style="64" customWidth="1"/>
    <col min="13332" max="13332" width="2.7109375" style="64" customWidth="1"/>
    <col min="13333" max="13333" width="9.7109375" style="64" customWidth="1"/>
    <col min="13334" max="13334" width="8.42578125" style="64" customWidth="1"/>
    <col min="13335" max="13335" width="7.7109375" style="64" bestFit="1" customWidth="1"/>
    <col min="13336" max="13568" width="9.140625" style="64"/>
    <col min="13569" max="13569" width="4.7109375" style="64" customWidth="1"/>
    <col min="13570" max="13570" width="11.7109375" style="64" customWidth="1"/>
    <col min="13571" max="13571" width="1.7109375" style="64" customWidth="1"/>
    <col min="13572" max="13572" width="30.7109375" style="64" customWidth="1"/>
    <col min="13573" max="13574" width="5.140625" style="64" customWidth="1"/>
    <col min="13575" max="13575" width="12.140625" style="64" customWidth="1"/>
    <col min="13576" max="13576" width="1.7109375" style="64" customWidth="1"/>
    <col min="13577" max="13577" width="8" style="64" customWidth="1"/>
    <col min="13578" max="13578" width="29.5703125" style="64" customWidth="1"/>
    <col min="13579" max="13579" width="12" style="64" bestFit="1" customWidth="1"/>
    <col min="13580" max="13580" width="1.7109375" style="64" customWidth="1"/>
    <col min="13581" max="13581" width="10.7109375" style="64" customWidth="1"/>
    <col min="13582" max="13582" width="1.85546875" style="64" customWidth="1"/>
    <col min="13583" max="13583" width="9.28515625" style="64" customWidth="1"/>
    <col min="13584" max="13584" width="9.7109375" style="64" customWidth="1"/>
    <col min="13585" max="13585" width="1.7109375" style="64" customWidth="1"/>
    <col min="13586" max="13586" width="9.140625" style="64"/>
    <col min="13587" max="13587" width="9.28515625" style="64" customWidth="1"/>
    <col min="13588" max="13588" width="2.7109375" style="64" customWidth="1"/>
    <col min="13589" max="13589" width="9.7109375" style="64" customWidth="1"/>
    <col min="13590" max="13590" width="8.42578125" style="64" customWidth="1"/>
    <col min="13591" max="13591" width="7.7109375" style="64" bestFit="1" customWidth="1"/>
    <col min="13592" max="13824" width="9.140625" style="64"/>
    <col min="13825" max="13825" width="4.7109375" style="64" customWidth="1"/>
    <col min="13826" max="13826" width="11.7109375" style="64" customWidth="1"/>
    <col min="13827" max="13827" width="1.7109375" style="64" customWidth="1"/>
    <col min="13828" max="13828" width="30.7109375" style="64" customWidth="1"/>
    <col min="13829" max="13830" width="5.140625" style="64" customWidth="1"/>
    <col min="13831" max="13831" width="12.140625" style="64" customWidth="1"/>
    <col min="13832" max="13832" width="1.7109375" style="64" customWidth="1"/>
    <col min="13833" max="13833" width="8" style="64" customWidth="1"/>
    <col min="13834" max="13834" width="29.5703125" style="64" customWidth="1"/>
    <col min="13835" max="13835" width="12" style="64" bestFit="1" customWidth="1"/>
    <col min="13836" max="13836" width="1.7109375" style="64" customWidth="1"/>
    <col min="13837" max="13837" width="10.7109375" style="64" customWidth="1"/>
    <col min="13838" max="13838" width="1.85546875" style="64" customWidth="1"/>
    <col min="13839" max="13839" width="9.28515625" style="64" customWidth="1"/>
    <col min="13840" max="13840" width="9.7109375" style="64" customWidth="1"/>
    <col min="13841" max="13841" width="1.7109375" style="64" customWidth="1"/>
    <col min="13842" max="13842" width="9.140625" style="64"/>
    <col min="13843" max="13843" width="9.28515625" style="64" customWidth="1"/>
    <col min="13844" max="13844" width="2.7109375" style="64" customWidth="1"/>
    <col min="13845" max="13845" width="9.7109375" style="64" customWidth="1"/>
    <col min="13846" max="13846" width="8.42578125" style="64" customWidth="1"/>
    <col min="13847" max="13847" width="7.7109375" style="64" bestFit="1" customWidth="1"/>
    <col min="13848" max="14080" width="9.140625" style="64"/>
    <col min="14081" max="14081" width="4.7109375" style="64" customWidth="1"/>
    <col min="14082" max="14082" width="11.7109375" style="64" customWidth="1"/>
    <col min="14083" max="14083" width="1.7109375" style="64" customWidth="1"/>
    <col min="14084" max="14084" width="30.7109375" style="64" customWidth="1"/>
    <col min="14085" max="14086" width="5.140625" style="64" customWidth="1"/>
    <col min="14087" max="14087" width="12.140625" style="64" customWidth="1"/>
    <col min="14088" max="14088" width="1.7109375" style="64" customWidth="1"/>
    <col min="14089" max="14089" width="8" style="64" customWidth="1"/>
    <col min="14090" max="14090" width="29.5703125" style="64" customWidth="1"/>
    <col min="14091" max="14091" width="12" style="64" bestFit="1" customWidth="1"/>
    <col min="14092" max="14092" width="1.7109375" style="64" customWidth="1"/>
    <col min="14093" max="14093" width="10.7109375" style="64" customWidth="1"/>
    <col min="14094" max="14094" width="1.85546875" style="64" customWidth="1"/>
    <col min="14095" max="14095" width="9.28515625" style="64" customWidth="1"/>
    <col min="14096" max="14096" width="9.7109375" style="64" customWidth="1"/>
    <col min="14097" max="14097" width="1.7109375" style="64" customWidth="1"/>
    <col min="14098" max="14098" width="9.140625" style="64"/>
    <col min="14099" max="14099" width="9.28515625" style="64" customWidth="1"/>
    <col min="14100" max="14100" width="2.7109375" style="64" customWidth="1"/>
    <col min="14101" max="14101" width="9.7109375" style="64" customWidth="1"/>
    <col min="14102" max="14102" width="8.42578125" style="64" customWidth="1"/>
    <col min="14103" max="14103" width="7.7109375" style="64" bestFit="1" customWidth="1"/>
    <col min="14104" max="14336" width="9.140625" style="64"/>
    <col min="14337" max="14337" width="4.7109375" style="64" customWidth="1"/>
    <col min="14338" max="14338" width="11.7109375" style="64" customWidth="1"/>
    <col min="14339" max="14339" width="1.7109375" style="64" customWidth="1"/>
    <col min="14340" max="14340" width="30.7109375" style="64" customWidth="1"/>
    <col min="14341" max="14342" width="5.140625" style="64" customWidth="1"/>
    <col min="14343" max="14343" width="12.140625" style="64" customWidth="1"/>
    <col min="14344" max="14344" width="1.7109375" style="64" customWidth="1"/>
    <col min="14345" max="14345" width="8" style="64" customWidth="1"/>
    <col min="14346" max="14346" width="29.5703125" style="64" customWidth="1"/>
    <col min="14347" max="14347" width="12" style="64" bestFit="1" customWidth="1"/>
    <col min="14348" max="14348" width="1.7109375" style="64" customWidth="1"/>
    <col min="14349" max="14349" width="10.7109375" style="64" customWidth="1"/>
    <col min="14350" max="14350" width="1.85546875" style="64" customWidth="1"/>
    <col min="14351" max="14351" width="9.28515625" style="64" customWidth="1"/>
    <col min="14352" max="14352" width="9.7109375" style="64" customWidth="1"/>
    <col min="14353" max="14353" width="1.7109375" style="64" customWidth="1"/>
    <col min="14354" max="14354" width="9.140625" style="64"/>
    <col min="14355" max="14355" width="9.28515625" style="64" customWidth="1"/>
    <col min="14356" max="14356" width="2.7109375" style="64" customWidth="1"/>
    <col min="14357" max="14357" width="9.7109375" style="64" customWidth="1"/>
    <col min="14358" max="14358" width="8.42578125" style="64" customWidth="1"/>
    <col min="14359" max="14359" width="7.7109375" style="64" bestFit="1" customWidth="1"/>
    <col min="14360" max="14592" width="9.140625" style="64"/>
    <col min="14593" max="14593" width="4.7109375" style="64" customWidth="1"/>
    <col min="14594" max="14594" width="11.7109375" style="64" customWidth="1"/>
    <col min="14595" max="14595" width="1.7109375" style="64" customWidth="1"/>
    <col min="14596" max="14596" width="30.7109375" style="64" customWidth="1"/>
    <col min="14597" max="14598" width="5.140625" style="64" customWidth="1"/>
    <col min="14599" max="14599" width="12.140625" style="64" customWidth="1"/>
    <col min="14600" max="14600" width="1.7109375" style="64" customWidth="1"/>
    <col min="14601" max="14601" width="8" style="64" customWidth="1"/>
    <col min="14602" max="14602" width="29.5703125" style="64" customWidth="1"/>
    <col min="14603" max="14603" width="12" style="64" bestFit="1" customWidth="1"/>
    <col min="14604" max="14604" width="1.7109375" style="64" customWidth="1"/>
    <col min="14605" max="14605" width="10.7109375" style="64" customWidth="1"/>
    <col min="14606" max="14606" width="1.85546875" style="64" customWidth="1"/>
    <col min="14607" max="14607" width="9.28515625" style="64" customWidth="1"/>
    <col min="14608" max="14608" width="9.7109375" style="64" customWidth="1"/>
    <col min="14609" max="14609" width="1.7109375" style="64" customWidth="1"/>
    <col min="14610" max="14610" width="9.140625" style="64"/>
    <col min="14611" max="14611" width="9.28515625" style="64" customWidth="1"/>
    <col min="14612" max="14612" width="2.7109375" style="64" customWidth="1"/>
    <col min="14613" max="14613" width="9.7109375" style="64" customWidth="1"/>
    <col min="14614" max="14614" width="8.42578125" style="64" customWidth="1"/>
    <col min="14615" max="14615" width="7.7109375" style="64" bestFit="1" customWidth="1"/>
    <col min="14616" max="14848" width="9.140625" style="64"/>
    <col min="14849" max="14849" width="4.7109375" style="64" customWidth="1"/>
    <col min="14850" max="14850" width="11.7109375" style="64" customWidth="1"/>
    <col min="14851" max="14851" width="1.7109375" style="64" customWidth="1"/>
    <col min="14852" max="14852" width="30.7109375" style="64" customWidth="1"/>
    <col min="14853" max="14854" width="5.140625" style="64" customWidth="1"/>
    <col min="14855" max="14855" width="12.140625" style="64" customWidth="1"/>
    <col min="14856" max="14856" width="1.7109375" style="64" customWidth="1"/>
    <col min="14857" max="14857" width="8" style="64" customWidth="1"/>
    <col min="14858" max="14858" width="29.5703125" style="64" customWidth="1"/>
    <col min="14859" max="14859" width="12" style="64" bestFit="1" customWidth="1"/>
    <col min="14860" max="14860" width="1.7109375" style="64" customWidth="1"/>
    <col min="14861" max="14861" width="10.7109375" style="64" customWidth="1"/>
    <col min="14862" max="14862" width="1.85546875" style="64" customWidth="1"/>
    <col min="14863" max="14863" width="9.28515625" style="64" customWidth="1"/>
    <col min="14864" max="14864" width="9.7109375" style="64" customWidth="1"/>
    <col min="14865" max="14865" width="1.7109375" style="64" customWidth="1"/>
    <col min="14866" max="14866" width="9.140625" style="64"/>
    <col min="14867" max="14867" width="9.28515625" style="64" customWidth="1"/>
    <col min="14868" max="14868" width="2.7109375" style="64" customWidth="1"/>
    <col min="14869" max="14869" width="9.7109375" style="64" customWidth="1"/>
    <col min="14870" max="14870" width="8.42578125" style="64" customWidth="1"/>
    <col min="14871" max="14871" width="7.7109375" style="64" bestFit="1" customWidth="1"/>
    <col min="14872" max="15104" width="9.140625" style="64"/>
    <col min="15105" max="15105" width="4.7109375" style="64" customWidth="1"/>
    <col min="15106" max="15106" width="11.7109375" style="64" customWidth="1"/>
    <col min="15107" max="15107" width="1.7109375" style="64" customWidth="1"/>
    <col min="15108" max="15108" width="30.7109375" style="64" customWidth="1"/>
    <col min="15109" max="15110" width="5.140625" style="64" customWidth="1"/>
    <col min="15111" max="15111" width="12.140625" style="64" customWidth="1"/>
    <col min="15112" max="15112" width="1.7109375" style="64" customWidth="1"/>
    <col min="15113" max="15113" width="8" style="64" customWidth="1"/>
    <col min="15114" max="15114" width="29.5703125" style="64" customWidth="1"/>
    <col min="15115" max="15115" width="12" style="64" bestFit="1" customWidth="1"/>
    <col min="15116" max="15116" width="1.7109375" style="64" customWidth="1"/>
    <col min="15117" max="15117" width="10.7109375" style="64" customWidth="1"/>
    <col min="15118" max="15118" width="1.85546875" style="64" customWidth="1"/>
    <col min="15119" max="15119" width="9.28515625" style="64" customWidth="1"/>
    <col min="15120" max="15120" width="9.7109375" style="64" customWidth="1"/>
    <col min="15121" max="15121" width="1.7109375" style="64" customWidth="1"/>
    <col min="15122" max="15122" width="9.140625" style="64"/>
    <col min="15123" max="15123" width="9.28515625" style="64" customWidth="1"/>
    <col min="15124" max="15124" width="2.7109375" style="64" customWidth="1"/>
    <col min="15125" max="15125" width="9.7109375" style="64" customWidth="1"/>
    <col min="15126" max="15126" width="8.42578125" style="64" customWidth="1"/>
    <col min="15127" max="15127" width="7.7109375" style="64" bestFit="1" customWidth="1"/>
    <col min="15128" max="15360" width="9.140625" style="64"/>
    <col min="15361" max="15361" width="4.7109375" style="64" customWidth="1"/>
    <col min="15362" max="15362" width="11.7109375" style="64" customWidth="1"/>
    <col min="15363" max="15363" width="1.7109375" style="64" customWidth="1"/>
    <col min="15364" max="15364" width="30.7109375" style="64" customWidth="1"/>
    <col min="15365" max="15366" width="5.140625" style="64" customWidth="1"/>
    <col min="15367" max="15367" width="12.140625" style="64" customWidth="1"/>
    <col min="15368" max="15368" width="1.7109375" style="64" customWidth="1"/>
    <col min="15369" max="15369" width="8" style="64" customWidth="1"/>
    <col min="15370" max="15370" width="29.5703125" style="64" customWidth="1"/>
    <col min="15371" max="15371" width="12" style="64" bestFit="1" customWidth="1"/>
    <col min="15372" max="15372" width="1.7109375" style="64" customWidth="1"/>
    <col min="15373" max="15373" width="10.7109375" style="64" customWidth="1"/>
    <col min="15374" max="15374" width="1.85546875" style="64" customWidth="1"/>
    <col min="15375" max="15375" width="9.28515625" style="64" customWidth="1"/>
    <col min="15376" max="15376" width="9.7109375" style="64" customWidth="1"/>
    <col min="15377" max="15377" width="1.7109375" style="64" customWidth="1"/>
    <col min="15378" max="15378" width="9.140625" style="64"/>
    <col min="15379" max="15379" width="9.28515625" style="64" customWidth="1"/>
    <col min="15380" max="15380" width="2.7109375" style="64" customWidth="1"/>
    <col min="15381" max="15381" width="9.7109375" style="64" customWidth="1"/>
    <col min="15382" max="15382" width="8.42578125" style="64" customWidth="1"/>
    <col min="15383" max="15383" width="7.7109375" style="64" bestFit="1" customWidth="1"/>
    <col min="15384" max="15616" width="9.140625" style="64"/>
    <col min="15617" max="15617" width="4.7109375" style="64" customWidth="1"/>
    <col min="15618" max="15618" width="11.7109375" style="64" customWidth="1"/>
    <col min="15619" max="15619" width="1.7109375" style="64" customWidth="1"/>
    <col min="15620" max="15620" width="30.7109375" style="64" customWidth="1"/>
    <col min="15621" max="15622" width="5.140625" style="64" customWidth="1"/>
    <col min="15623" max="15623" width="12.140625" style="64" customWidth="1"/>
    <col min="15624" max="15624" width="1.7109375" style="64" customWidth="1"/>
    <col min="15625" max="15625" width="8" style="64" customWidth="1"/>
    <col min="15626" max="15626" width="29.5703125" style="64" customWidth="1"/>
    <col min="15627" max="15627" width="12" style="64" bestFit="1" customWidth="1"/>
    <col min="15628" max="15628" width="1.7109375" style="64" customWidth="1"/>
    <col min="15629" max="15629" width="10.7109375" style="64" customWidth="1"/>
    <col min="15630" max="15630" width="1.85546875" style="64" customWidth="1"/>
    <col min="15631" max="15631" width="9.28515625" style="64" customWidth="1"/>
    <col min="15632" max="15632" width="9.7109375" style="64" customWidth="1"/>
    <col min="15633" max="15633" width="1.7109375" style="64" customWidth="1"/>
    <col min="15634" max="15634" width="9.140625" style="64"/>
    <col min="15635" max="15635" width="9.28515625" style="64" customWidth="1"/>
    <col min="15636" max="15636" width="2.7109375" style="64" customWidth="1"/>
    <col min="15637" max="15637" width="9.7109375" style="64" customWidth="1"/>
    <col min="15638" max="15638" width="8.42578125" style="64" customWidth="1"/>
    <col min="15639" max="15639" width="7.7109375" style="64" bestFit="1" customWidth="1"/>
    <col min="15640" max="15872" width="9.140625" style="64"/>
    <col min="15873" max="15873" width="4.7109375" style="64" customWidth="1"/>
    <col min="15874" max="15874" width="11.7109375" style="64" customWidth="1"/>
    <col min="15875" max="15875" width="1.7109375" style="64" customWidth="1"/>
    <col min="15876" max="15876" width="30.7109375" style="64" customWidth="1"/>
    <col min="15877" max="15878" width="5.140625" style="64" customWidth="1"/>
    <col min="15879" max="15879" width="12.140625" style="64" customWidth="1"/>
    <col min="15880" max="15880" width="1.7109375" style="64" customWidth="1"/>
    <col min="15881" max="15881" width="8" style="64" customWidth="1"/>
    <col min="15882" max="15882" width="29.5703125" style="64" customWidth="1"/>
    <col min="15883" max="15883" width="12" style="64" bestFit="1" customWidth="1"/>
    <col min="15884" max="15884" width="1.7109375" style="64" customWidth="1"/>
    <col min="15885" max="15885" width="10.7109375" style="64" customWidth="1"/>
    <col min="15886" max="15886" width="1.85546875" style="64" customWidth="1"/>
    <col min="15887" max="15887" width="9.28515625" style="64" customWidth="1"/>
    <col min="15888" max="15888" width="9.7109375" style="64" customWidth="1"/>
    <col min="15889" max="15889" width="1.7109375" style="64" customWidth="1"/>
    <col min="15890" max="15890" width="9.140625" style="64"/>
    <col min="15891" max="15891" width="9.28515625" style="64" customWidth="1"/>
    <col min="15892" max="15892" width="2.7109375" style="64" customWidth="1"/>
    <col min="15893" max="15893" width="9.7109375" style="64" customWidth="1"/>
    <col min="15894" max="15894" width="8.42578125" style="64" customWidth="1"/>
    <col min="15895" max="15895" width="7.7109375" style="64" bestFit="1" customWidth="1"/>
    <col min="15896" max="16128" width="9.140625" style="64"/>
    <col min="16129" max="16129" width="4.7109375" style="64" customWidth="1"/>
    <col min="16130" max="16130" width="11.7109375" style="64" customWidth="1"/>
    <col min="16131" max="16131" width="1.7109375" style="64" customWidth="1"/>
    <col min="16132" max="16132" width="30.7109375" style="64" customWidth="1"/>
    <col min="16133" max="16134" width="5.140625" style="64" customWidth="1"/>
    <col min="16135" max="16135" width="12.140625" style="64" customWidth="1"/>
    <col min="16136" max="16136" width="1.7109375" style="64" customWidth="1"/>
    <col min="16137" max="16137" width="8" style="64" customWidth="1"/>
    <col min="16138" max="16138" width="29.5703125" style="64" customWidth="1"/>
    <col min="16139" max="16139" width="12" style="64" bestFit="1" customWidth="1"/>
    <col min="16140" max="16140" width="1.7109375" style="64" customWidth="1"/>
    <col min="16141" max="16141" width="10.7109375" style="64" customWidth="1"/>
    <col min="16142" max="16142" width="1.85546875" style="64" customWidth="1"/>
    <col min="16143" max="16143" width="9.28515625" style="64" customWidth="1"/>
    <col min="16144" max="16144" width="9.7109375" style="64" customWidth="1"/>
    <col min="16145" max="16145" width="1.7109375" style="64" customWidth="1"/>
    <col min="16146" max="16146" width="9.140625" style="64"/>
    <col min="16147" max="16147" width="9.28515625" style="64" customWidth="1"/>
    <col min="16148" max="16148" width="2.7109375" style="64" customWidth="1"/>
    <col min="16149" max="16149" width="9.7109375" style="64" customWidth="1"/>
    <col min="16150" max="16150" width="8.42578125" style="64" customWidth="1"/>
    <col min="16151" max="16151" width="7.7109375" style="64" bestFit="1" customWidth="1"/>
    <col min="16152" max="16384" width="9.140625" style="64"/>
  </cols>
  <sheetData>
    <row r="1" spans="1:25" ht="13.15" customHeight="1" x14ac:dyDescent="0.2">
      <c r="A1" s="63"/>
      <c r="C1" s="64"/>
      <c r="G1" s="63"/>
      <c r="H1" s="63"/>
      <c r="I1" s="63"/>
      <c r="J1" s="63"/>
      <c r="K1" s="63"/>
      <c r="L1" s="63"/>
      <c r="M1" s="63"/>
      <c r="N1" s="63"/>
      <c r="O1" s="66"/>
      <c r="P1" s="66"/>
      <c r="Q1" s="66"/>
      <c r="R1" s="66"/>
      <c r="S1" s="67" t="s">
        <v>103</v>
      </c>
      <c r="T1" s="65" t="s">
        <v>104</v>
      </c>
      <c r="U1" s="243">
        <v>1.1499999999999999</v>
      </c>
    </row>
    <row r="2" spans="1:25" ht="13.15" customHeight="1" x14ac:dyDescent="0.2">
      <c r="A2" s="63"/>
      <c r="B2" s="204" t="s">
        <v>105</v>
      </c>
      <c r="C2" s="65" t="s">
        <v>104</v>
      </c>
      <c r="D2" s="206" t="s">
        <v>277</v>
      </c>
      <c r="E2" s="68"/>
      <c r="F2" s="68"/>
      <c r="G2" s="67" t="s">
        <v>106</v>
      </c>
      <c r="H2" s="65" t="s">
        <v>104</v>
      </c>
      <c r="I2" s="63">
        <v>2</v>
      </c>
      <c r="J2" s="69"/>
      <c r="K2" s="70"/>
      <c r="L2" s="70"/>
      <c r="M2" s="70"/>
      <c r="N2" s="70"/>
      <c r="S2" s="67" t="s">
        <v>107</v>
      </c>
      <c r="T2" s="65" t="s">
        <v>104</v>
      </c>
      <c r="U2" s="237">
        <v>1.2</v>
      </c>
    </row>
    <row r="3" spans="1:25" x14ac:dyDescent="0.2">
      <c r="B3" s="204" t="s">
        <v>108</v>
      </c>
      <c r="C3" s="65" t="s">
        <v>104</v>
      </c>
      <c r="D3" s="249" t="s">
        <v>476</v>
      </c>
      <c r="E3" s="68"/>
      <c r="F3" s="68"/>
      <c r="G3" s="67"/>
      <c r="H3" s="65"/>
      <c r="I3" s="71"/>
      <c r="S3" s="67" t="s">
        <v>109</v>
      </c>
      <c r="T3" s="65" t="s">
        <v>104</v>
      </c>
      <c r="U3" s="236">
        <v>0.3</v>
      </c>
    </row>
    <row r="4" spans="1:25" x14ac:dyDescent="0.2">
      <c r="B4" s="205" t="s">
        <v>110</v>
      </c>
      <c r="C4" s="65" t="s">
        <v>104</v>
      </c>
      <c r="D4" s="206" t="s">
        <v>278</v>
      </c>
      <c r="E4" s="68"/>
      <c r="F4" s="68"/>
      <c r="G4" s="67"/>
      <c r="H4" s="65"/>
      <c r="I4" s="71"/>
      <c r="S4" s="67" t="s">
        <v>238</v>
      </c>
      <c r="T4" s="65" t="s">
        <v>104</v>
      </c>
      <c r="U4" s="203">
        <f>Y6</f>
        <v>0</v>
      </c>
      <c r="W4" s="73" t="s">
        <v>111</v>
      </c>
      <c r="X4" s="65" t="s">
        <v>104</v>
      </c>
      <c r="Y4" s="235">
        <v>0</v>
      </c>
    </row>
    <row r="5" spans="1:25" x14ac:dyDescent="0.2">
      <c r="B5" s="64" t="s">
        <v>112</v>
      </c>
      <c r="C5" s="65" t="s">
        <v>104</v>
      </c>
      <c r="D5" s="207">
        <f ca="1">NOW()</f>
        <v>43145.665835648149</v>
      </c>
      <c r="E5" s="74"/>
      <c r="F5" s="74"/>
      <c r="G5" s="67" t="s">
        <v>113</v>
      </c>
      <c r="H5" s="65" t="s">
        <v>104</v>
      </c>
      <c r="I5" s="248" t="s">
        <v>317</v>
      </c>
      <c r="J5" s="190"/>
      <c r="S5" s="67" t="s">
        <v>114</v>
      </c>
      <c r="T5" s="65" t="s">
        <v>104</v>
      </c>
      <c r="U5" s="234">
        <v>0</v>
      </c>
      <c r="W5" s="73" t="s">
        <v>239</v>
      </c>
      <c r="X5" s="65" t="s">
        <v>104</v>
      </c>
      <c r="Y5" s="235">
        <v>0</v>
      </c>
    </row>
    <row r="6" spans="1:25" x14ac:dyDescent="0.2">
      <c r="B6" s="64" t="s">
        <v>115</v>
      </c>
      <c r="C6" s="65" t="s">
        <v>104</v>
      </c>
      <c r="D6" s="208" t="s">
        <v>278</v>
      </c>
      <c r="E6" s="68"/>
      <c r="F6" s="68"/>
      <c r="G6" s="67" t="s">
        <v>116</v>
      </c>
      <c r="H6" s="65" t="s">
        <v>104</v>
      </c>
      <c r="I6" s="209" t="s">
        <v>318</v>
      </c>
      <c r="J6" s="209"/>
      <c r="S6" s="67" t="s">
        <v>118</v>
      </c>
      <c r="T6" s="65" t="s">
        <v>104</v>
      </c>
      <c r="U6" s="72">
        <v>0</v>
      </c>
      <c r="W6" s="73" t="s">
        <v>238</v>
      </c>
      <c r="X6" s="65" t="s">
        <v>104</v>
      </c>
      <c r="Y6" s="60">
        <f>SUM(Y4:Y5)</f>
        <v>0</v>
      </c>
    </row>
    <row r="7" spans="1:25" x14ac:dyDescent="0.2">
      <c r="B7" s="64" t="s">
        <v>119</v>
      </c>
      <c r="C7" s="65" t="s">
        <v>104</v>
      </c>
      <c r="D7" s="208" t="s">
        <v>253</v>
      </c>
      <c r="E7" s="68"/>
      <c r="F7" s="68"/>
      <c r="G7" s="67" t="s">
        <v>120</v>
      </c>
      <c r="H7" s="65" t="s">
        <v>104</v>
      </c>
      <c r="I7" s="248" t="s">
        <v>271</v>
      </c>
      <c r="J7" s="209"/>
      <c r="S7" s="67" t="s">
        <v>121</v>
      </c>
      <c r="T7" s="65" t="s">
        <v>104</v>
      </c>
      <c r="U7" s="236">
        <v>0.3</v>
      </c>
    </row>
    <row r="8" spans="1:25" x14ac:dyDescent="0.2">
      <c r="B8" s="64" t="s">
        <v>122</v>
      </c>
      <c r="C8" s="65" t="s">
        <v>104</v>
      </c>
      <c r="D8" s="208" t="s">
        <v>276</v>
      </c>
      <c r="E8" s="68"/>
      <c r="F8" s="68"/>
      <c r="G8" s="67" t="s">
        <v>123</v>
      </c>
      <c r="H8" s="65" t="s">
        <v>104</v>
      </c>
      <c r="I8" s="248" t="s">
        <v>279</v>
      </c>
      <c r="J8" s="190"/>
      <c r="S8" s="67" t="s">
        <v>124</v>
      </c>
      <c r="T8" s="65" t="s">
        <v>104</v>
      </c>
      <c r="U8" s="233">
        <v>0.1</v>
      </c>
    </row>
    <row r="9" spans="1:25" x14ac:dyDescent="0.2">
      <c r="B9" s="64" t="s">
        <v>125</v>
      </c>
      <c r="C9" s="65" t="s">
        <v>104</v>
      </c>
      <c r="D9" s="208" t="s">
        <v>278</v>
      </c>
      <c r="E9" s="68"/>
      <c r="F9" s="68"/>
      <c r="G9" s="67" t="s">
        <v>126</v>
      </c>
      <c r="H9" s="65" t="s">
        <v>104</v>
      </c>
      <c r="I9" s="209" t="s">
        <v>319</v>
      </c>
      <c r="J9" s="190"/>
      <c r="Q9" s="75"/>
      <c r="S9" s="67" t="s">
        <v>127</v>
      </c>
      <c r="T9" s="65" t="s">
        <v>104</v>
      </c>
      <c r="U9" s="234">
        <v>2.5000000000000001E-2</v>
      </c>
    </row>
    <row r="10" spans="1:25" x14ac:dyDescent="0.2">
      <c r="B10" s="64" t="s">
        <v>128</v>
      </c>
      <c r="C10" s="65" t="s">
        <v>104</v>
      </c>
      <c r="D10" s="208" t="s">
        <v>254</v>
      </c>
      <c r="E10" s="68"/>
      <c r="F10" s="68"/>
      <c r="G10" s="67" t="s">
        <v>129</v>
      </c>
      <c r="H10" s="65" t="s">
        <v>104</v>
      </c>
      <c r="I10" s="209" t="s">
        <v>252</v>
      </c>
      <c r="J10" s="190"/>
      <c r="Q10" s="75"/>
      <c r="S10" s="67" t="s">
        <v>130</v>
      </c>
      <c r="T10" s="65" t="s">
        <v>104</v>
      </c>
      <c r="U10" s="234">
        <v>0.02</v>
      </c>
    </row>
    <row r="11" spans="1:25" x14ac:dyDescent="0.2">
      <c r="I11" s="71"/>
    </row>
    <row r="12" spans="1:25" x14ac:dyDescent="0.2">
      <c r="A12" s="76"/>
      <c r="B12" s="77"/>
      <c r="C12" s="78"/>
      <c r="D12" s="79" t="s">
        <v>242</v>
      </c>
      <c r="E12" s="79" t="s">
        <v>106</v>
      </c>
      <c r="F12" s="79" t="s">
        <v>131</v>
      </c>
      <c r="G12" s="80"/>
      <c r="H12" s="81"/>
      <c r="I12" s="82" t="s">
        <v>132</v>
      </c>
      <c r="J12" s="83"/>
      <c r="K12" s="83"/>
      <c r="L12" s="83"/>
      <c r="M12" s="84"/>
      <c r="N12" s="69"/>
      <c r="O12" s="82" t="s">
        <v>133</v>
      </c>
      <c r="P12" s="83"/>
      <c r="Q12" s="83"/>
      <c r="R12" s="83"/>
      <c r="S12" s="83"/>
      <c r="T12" s="85"/>
      <c r="U12" s="86"/>
    </row>
    <row r="13" spans="1:25" ht="12" customHeight="1" x14ac:dyDescent="0.2">
      <c r="A13" s="87"/>
      <c r="B13" s="88" t="s">
        <v>134</v>
      </c>
      <c r="C13" s="89"/>
      <c r="D13" s="89" t="s">
        <v>70</v>
      </c>
      <c r="E13" s="89"/>
      <c r="F13" s="89"/>
      <c r="G13" s="90" t="s">
        <v>135</v>
      </c>
      <c r="H13" s="58"/>
      <c r="I13" s="87"/>
      <c r="J13" s="91"/>
      <c r="K13" s="92" t="s">
        <v>136</v>
      </c>
      <c r="L13" s="91"/>
      <c r="M13" s="93" t="s">
        <v>137</v>
      </c>
      <c r="N13" s="58"/>
      <c r="O13" s="94"/>
      <c r="P13" s="91"/>
      <c r="Q13" s="95"/>
      <c r="R13" s="96"/>
      <c r="S13" s="89" t="s">
        <v>138</v>
      </c>
      <c r="T13" s="89"/>
      <c r="U13" s="90" t="s">
        <v>137</v>
      </c>
      <c r="X13" s="97"/>
    </row>
    <row r="14" spans="1:25" ht="12" customHeight="1" x14ac:dyDescent="0.2">
      <c r="A14" s="76"/>
      <c r="B14" s="85"/>
      <c r="C14" s="79"/>
      <c r="D14" s="85"/>
      <c r="E14" s="79"/>
      <c r="F14" s="79"/>
      <c r="G14" s="86"/>
      <c r="H14" s="58"/>
      <c r="I14" s="76"/>
      <c r="J14" s="85"/>
      <c r="K14" s="85"/>
      <c r="L14" s="85"/>
      <c r="M14" s="86"/>
      <c r="O14" s="76"/>
      <c r="P14" s="85"/>
      <c r="Q14" s="98"/>
      <c r="R14" s="99"/>
      <c r="S14" s="85"/>
      <c r="T14" s="85"/>
      <c r="U14" s="86"/>
    </row>
    <row r="15" spans="1:25" ht="12" customHeight="1" x14ac:dyDescent="0.2">
      <c r="A15" s="100" t="s">
        <v>139</v>
      </c>
      <c r="B15" s="259" t="s">
        <v>280</v>
      </c>
      <c r="C15" s="259">
        <v>1</v>
      </c>
      <c r="D15" s="259" t="s">
        <v>281</v>
      </c>
      <c r="E15" s="259">
        <v>0</v>
      </c>
      <c r="F15" s="259" t="s">
        <v>249</v>
      </c>
      <c r="G15" s="260">
        <v>0</v>
      </c>
      <c r="H15" s="58"/>
      <c r="I15" s="57"/>
      <c r="J15" s="58" t="s">
        <v>140</v>
      </c>
      <c r="K15" s="213"/>
      <c r="L15" s="191"/>
      <c r="M15" s="214">
        <f>K15/$U$2</f>
        <v>0</v>
      </c>
      <c r="O15" s="57" t="s">
        <v>141</v>
      </c>
      <c r="U15" s="211">
        <v>2500</v>
      </c>
    </row>
    <row r="16" spans="1:25" ht="12" customHeight="1" x14ac:dyDescent="0.2">
      <c r="A16" s="57"/>
      <c r="B16" s="259" t="s">
        <v>282</v>
      </c>
      <c r="C16" s="259">
        <v>1</v>
      </c>
      <c r="D16" s="259" t="s">
        <v>283</v>
      </c>
      <c r="E16" s="259">
        <v>0</v>
      </c>
      <c r="F16" s="259" t="s">
        <v>248</v>
      </c>
      <c r="G16" s="260">
        <v>0</v>
      </c>
      <c r="H16" s="58"/>
      <c r="I16" s="57"/>
      <c r="J16" s="58" t="s">
        <v>142</v>
      </c>
      <c r="K16" s="213"/>
      <c r="L16" s="191"/>
      <c r="M16" s="214">
        <f>K16/$U$2</f>
        <v>0</v>
      </c>
      <c r="O16" s="57" t="s">
        <v>143</v>
      </c>
      <c r="P16" s="58"/>
      <c r="Q16" s="58"/>
      <c r="R16" s="58"/>
      <c r="S16" s="102"/>
      <c r="T16" s="58"/>
      <c r="U16" s="211">
        <f>1500*1.1</f>
        <v>1650.0000000000002</v>
      </c>
    </row>
    <row r="17" spans="1:21" ht="12" customHeight="1" x14ac:dyDescent="0.2">
      <c r="A17" s="57"/>
      <c r="B17" s="259" t="s">
        <v>284</v>
      </c>
      <c r="C17" s="259">
        <v>1</v>
      </c>
      <c r="D17" s="259" t="s">
        <v>285</v>
      </c>
      <c r="E17" s="259">
        <v>0</v>
      </c>
      <c r="F17" s="259" t="s">
        <v>248</v>
      </c>
      <c r="G17" s="260">
        <v>0</v>
      </c>
      <c r="H17" s="58"/>
      <c r="I17" s="57"/>
      <c r="J17" s="58" t="s">
        <v>144</v>
      </c>
      <c r="K17" s="103"/>
      <c r="L17" s="58"/>
      <c r="M17" s="59">
        <f>SUM(M15:M16)</f>
        <v>0</v>
      </c>
      <c r="O17" s="57" t="s">
        <v>36</v>
      </c>
      <c r="P17" s="58"/>
      <c r="Q17" s="58"/>
      <c r="R17" s="58"/>
      <c r="S17" s="102"/>
      <c r="T17" s="58"/>
      <c r="U17" s="59">
        <f>(M180+U15)*0.001</f>
        <v>75.698239499999985</v>
      </c>
    </row>
    <row r="18" spans="1:21" ht="12" customHeight="1" x14ac:dyDescent="0.2">
      <c r="A18" s="57"/>
      <c r="B18" s="259" t="s">
        <v>286</v>
      </c>
      <c r="C18" s="259">
        <v>1</v>
      </c>
      <c r="D18" s="259" t="s">
        <v>287</v>
      </c>
      <c r="E18" s="259">
        <v>0</v>
      </c>
      <c r="F18" s="259" t="s">
        <v>248</v>
      </c>
      <c r="G18" s="260">
        <v>0</v>
      </c>
      <c r="H18" s="58"/>
      <c r="I18" s="57"/>
      <c r="J18" s="58"/>
      <c r="K18" s="103"/>
      <c r="L18" s="58"/>
      <c r="M18" s="59"/>
      <c r="O18" s="57"/>
      <c r="P18" s="58"/>
      <c r="Q18" s="58"/>
      <c r="R18" s="58"/>
      <c r="S18" s="102"/>
      <c r="T18" s="58"/>
      <c r="U18" s="59"/>
    </row>
    <row r="19" spans="1:21" ht="12" customHeight="1" x14ac:dyDescent="0.2">
      <c r="A19" s="57"/>
      <c r="B19" s="259" t="s">
        <v>288</v>
      </c>
      <c r="C19" s="259">
        <v>1</v>
      </c>
      <c r="D19" s="259" t="s">
        <v>289</v>
      </c>
      <c r="E19" s="259">
        <v>0</v>
      </c>
      <c r="F19" s="259" t="s">
        <v>249</v>
      </c>
      <c r="G19" s="260">
        <v>0</v>
      </c>
      <c r="H19" s="58"/>
      <c r="I19" s="104"/>
      <c r="J19" s="105" t="s">
        <v>145</v>
      </c>
      <c r="K19" s="103"/>
      <c r="L19" s="58"/>
      <c r="M19" s="106">
        <f>G180+M17</f>
        <v>73198.239499999981</v>
      </c>
      <c r="O19" s="57" t="s">
        <v>146</v>
      </c>
      <c r="P19" s="58"/>
      <c r="Q19" s="58"/>
      <c r="R19" s="58"/>
      <c r="S19" s="102"/>
      <c r="T19" s="58"/>
      <c r="U19" s="106">
        <f>M180+(U15+U16+U17)</f>
        <v>77423.937739499976</v>
      </c>
    </row>
    <row r="20" spans="1:21" ht="12" customHeight="1" x14ac:dyDescent="0.2">
      <c r="A20" s="57"/>
      <c r="B20" s="259" t="s">
        <v>290</v>
      </c>
      <c r="C20" s="259">
        <v>1</v>
      </c>
      <c r="D20" s="259" t="s">
        <v>291</v>
      </c>
      <c r="E20" s="259">
        <v>84420</v>
      </c>
      <c r="F20" s="259" t="s">
        <v>249</v>
      </c>
      <c r="G20" s="261">
        <v>84420</v>
      </c>
      <c r="H20" s="58"/>
      <c r="I20" s="87"/>
      <c r="J20" s="91"/>
      <c r="K20" s="107"/>
      <c r="L20" s="91"/>
      <c r="M20" s="108"/>
      <c r="O20" s="109"/>
      <c r="P20" s="91"/>
      <c r="Q20" s="91"/>
      <c r="R20" s="110"/>
      <c r="S20" s="91"/>
      <c r="T20" s="91"/>
      <c r="U20" s="108"/>
    </row>
    <row r="21" spans="1:21" ht="12" customHeight="1" x14ac:dyDescent="0.2">
      <c r="A21" s="57"/>
      <c r="B21" s="259" t="s">
        <v>251</v>
      </c>
      <c r="C21" s="259">
        <v>1</v>
      </c>
      <c r="D21" s="259" t="s">
        <v>292</v>
      </c>
      <c r="E21" s="259">
        <v>0</v>
      </c>
      <c r="F21" s="259" t="s">
        <v>248</v>
      </c>
      <c r="G21" s="260">
        <v>0</v>
      </c>
      <c r="H21" s="58"/>
      <c r="I21" s="111"/>
      <c r="J21" s="112" t="s">
        <v>243</v>
      </c>
      <c r="K21" s="83"/>
      <c r="L21" s="83"/>
      <c r="M21" s="113"/>
      <c r="O21" s="57"/>
      <c r="P21" s="58"/>
      <c r="Q21" s="58"/>
      <c r="R21" s="114"/>
      <c r="S21" s="58"/>
      <c r="T21" s="58"/>
      <c r="U21" s="59"/>
    </row>
    <row r="22" spans="1:21" ht="12" customHeight="1" x14ac:dyDescent="0.2">
      <c r="A22" s="57"/>
      <c r="B22" s="259" t="s">
        <v>250</v>
      </c>
      <c r="C22" s="259">
        <v>1</v>
      </c>
      <c r="D22" s="259" t="s">
        <v>293</v>
      </c>
      <c r="E22" s="259">
        <v>0</v>
      </c>
      <c r="F22" s="259" t="s">
        <v>248</v>
      </c>
      <c r="G22" s="260">
        <v>0</v>
      </c>
      <c r="H22" s="58"/>
      <c r="I22" s="196"/>
      <c r="J22" s="191"/>
      <c r="K22" s="191"/>
      <c r="L22" s="191"/>
      <c r="M22" s="211">
        <v>0</v>
      </c>
      <c r="O22" s="57" t="s">
        <v>147</v>
      </c>
      <c r="P22" s="58"/>
      <c r="Q22" s="58"/>
      <c r="R22" s="58"/>
      <c r="S22" s="58"/>
      <c r="T22" s="58"/>
      <c r="U22" s="59">
        <f>U19*U8</f>
        <v>7742.3937739499979</v>
      </c>
    </row>
    <row r="23" spans="1:21" ht="12" customHeight="1" x14ac:dyDescent="0.2">
      <c r="A23" s="57"/>
      <c r="B23" s="259" t="s">
        <v>294</v>
      </c>
      <c r="C23" s="259">
        <v>1</v>
      </c>
      <c r="D23" s="259" t="s">
        <v>295</v>
      </c>
      <c r="E23" s="259">
        <v>0</v>
      </c>
      <c r="F23" s="259" t="s">
        <v>248</v>
      </c>
      <c r="G23" s="260">
        <v>0</v>
      </c>
      <c r="H23" s="58"/>
      <c r="I23" s="196"/>
      <c r="J23" s="191"/>
      <c r="K23" s="191"/>
      <c r="L23" s="191"/>
      <c r="M23" s="211">
        <v>0</v>
      </c>
      <c r="O23" s="57" t="s">
        <v>127</v>
      </c>
      <c r="P23" s="58"/>
      <c r="Q23" s="58"/>
      <c r="R23" s="58"/>
      <c r="S23" s="58"/>
      <c r="T23" s="58"/>
      <c r="U23" s="59">
        <f>U19*U9</f>
        <v>1935.5984434874995</v>
      </c>
    </row>
    <row r="24" spans="1:21" ht="12" customHeight="1" x14ac:dyDescent="0.2">
      <c r="A24" s="57"/>
      <c r="B24" s="259" t="s">
        <v>268</v>
      </c>
      <c r="C24" s="259">
        <v>1</v>
      </c>
      <c r="D24" s="259" t="s">
        <v>266</v>
      </c>
      <c r="E24" s="259">
        <v>0</v>
      </c>
      <c r="F24" s="259" t="s">
        <v>249</v>
      </c>
      <c r="G24" s="260">
        <v>0</v>
      </c>
      <c r="H24" s="58"/>
      <c r="I24" s="196"/>
      <c r="J24" s="191"/>
      <c r="K24" s="191"/>
      <c r="L24" s="191"/>
      <c r="M24" s="211">
        <v>0</v>
      </c>
      <c r="O24" s="57"/>
      <c r="P24" s="58"/>
      <c r="Q24" s="58"/>
      <c r="R24" s="58"/>
      <c r="S24" s="58"/>
      <c r="T24" s="58"/>
      <c r="U24" s="59"/>
    </row>
    <row r="25" spans="1:21" ht="12" customHeight="1" x14ac:dyDescent="0.2">
      <c r="A25" s="57"/>
      <c r="B25" s="259" t="s">
        <v>296</v>
      </c>
      <c r="C25" s="259">
        <v>1</v>
      </c>
      <c r="D25" s="259" t="s">
        <v>297</v>
      </c>
      <c r="E25" s="259">
        <v>453</v>
      </c>
      <c r="F25" s="259" t="s">
        <v>249</v>
      </c>
      <c r="G25" s="260">
        <v>453</v>
      </c>
      <c r="H25" s="58"/>
      <c r="I25" s="196"/>
      <c r="J25" s="191"/>
      <c r="K25" s="191"/>
      <c r="L25" s="191"/>
      <c r="M25" s="211">
        <v>0</v>
      </c>
      <c r="O25" s="115"/>
      <c r="P25" s="116"/>
      <c r="Q25" s="116"/>
      <c r="R25" s="116"/>
      <c r="S25" s="116"/>
      <c r="T25" s="116"/>
      <c r="U25" s="108">
        <f>SUM(U22:U23)</f>
        <v>9677.9922174374969</v>
      </c>
    </row>
    <row r="26" spans="1:21" ht="12" customHeight="1" x14ac:dyDescent="0.2">
      <c r="A26" s="57"/>
      <c r="B26" s="259" t="s">
        <v>298</v>
      </c>
      <c r="C26" s="259">
        <v>1</v>
      </c>
      <c r="D26" s="259" t="s">
        <v>299</v>
      </c>
      <c r="E26" s="259">
        <v>0</v>
      </c>
      <c r="F26" s="259" t="s">
        <v>249</v>
      </c>
      <c r="G26" s="260">
        <v>0</v>
      </c>
      <c r="H26" s="58"/>
      <c r="I26" s="196"/>
      <c r="J26" s="191"/>
      <c r="K26" s="191"/>
      <c r="L26" s="191"/>
      <c r="M26" s="211">
        <v>0</v>
      </c>
      <c r="N26" s="58"/>
      <c r="O26" s="111"/>
      <c r="P26" s="117"/>
      <c r="Q26" s="117"/>
      <c r="R26" s="117"/>
      <c r="S26" s="117"/>
      <c r="T26" s="117"/>
      <c r="U26" s="118"/>
    </row>
    <row r="27" spans="1:21" ht="12" customHeight="1" x14ac:dyDescent="0.2">
      <c r="A27" s="57"/>
      <c r="B27" s="259" t="s">
        <v>267</v>
      </c>
      <c r="C27" s="259">
        <v>1</v>
      </c>
      <c r="D27" s="259" t="s">
        <v>300</v>
      </c>
      <c r="E27" s="259">
        <v>0</v>
      </c>
      <c r="F27" s="259" t="s">
        <v>248</v>
      </c>
      <c r="G27" s="260">
        <v>0</v>
      </c>
      <c r="H27" s="58"/>
      <c r="I27" s="196"/>
      <c r="J27" s="191"/>
      <c r="K27" s="191"/>
      <c r="L27" s="191"/>
      <c r="M27" s="211">
        <v>0</v>
      </c>
      <c r="O27" s="100" t="s">
        <v>148</v>
      </c>
      <c r="P27" s="58" t="s">
        <v>149</v>
      </c>
      <c r="Q27" s="119"/>
      <c r="R27" s="103"/>
      <c r="S27" s="58"/>
      <c r="T27" s="58"/>
      <c r="U27" s="59"/>
    </row>
    <row r="28" spans="1:21" ht="12" customHeight="1" x14ac:dyDescent="0.2">
      <c r="A28" s="57"/>
      <c r="B28" s="259" t="s">
        <v>301</v>
      </c>
      <c r="C28" s="259">
        <v>1</v>
      </c>
      <c r="D28" s="259" t="s">
        <v>302</v>
      </c>
      <c r="E28" s="259">
        <v>0</v>
      </c>
      <c r="F28" s="259" t="s">
        <v>249</v>
      </c>
      <c r="G28" s="260">
        <v>0</v>
      </c>
      <c r="H28" s="58"/>
      <c r="I28" s="196"/>
      <c r="J28" s="191"/>
      <c r="K28" s="191"/>
      <c r="L28" s="191"/>
      <c r="M28" s="211">
        <v>0</v>
      </c>
      <c r="N28" s="63"/>
      <c r="O28" s="57" t="s">
        <v>150</v>
      </c>
      <c r="P28" s="58" t="s">
        <v>151</v>
      </c>
      <c r="Q28" s="58"/>
      <c r="R28" s="103"/>
      <c r="S28" s="58"/>
      <c r="T28" s="58"/>
      <c r="U28" s="59"/>
    </row>
    <row r="29" spans="1:21" ht="12" customHeight="1" x14ac:dyDescent="0.2">
      <c r="A29" s="57"/>
      <c r="B29" s="259" t="s">
        <v>303</v>
      </c>
      <c r="C29" s="259">
        <v>1</v>
      </c>
      <c r="D29" s="259" t="s">
        <v>304</v>
      </c>
      <c r="E29" s="259">
        <v>0</v>
      </c>
      <c r="F29" s="259" t="s">
        <v>249</v>
      </c>
      <c r="G29" s="260">
        <v>0</v>
      </c>
      <c r="H29" s="58"/>
      <c r="I29" s="196"/>
      <c r="J29" s="191"/>
      <c r="K29" s="191"/>
      <c r="L29" s="191"/>
      <c r="M29" s="211">
        <v>0</v>
      </c>
      <c r="N29" s="63"/>
      <c r="O29" s="196"/>
      <c r="P29" s="267" t="s">
        <v>274</v>
      </c>
      <c r="Q29" s="191"/>
      <c r="R29" s="200"/>
      <c r="S29" s="191"/>
      <c r="T29" s="191"/>
      <c r="U29" s="211"/>
    </row>
    <row r="30" spans="1:21" ht="12" customHeight="1" x14ac:dyDescent="0.2">
      <c r="A30" s="57"/>
      <c r="B30" s="259" t="s">
        <v>305</v>
      </c>
      <c r="C30" s="259">
        <v>1</v>
      </c>
      <c r="D30" s="259" t="s">
        <v>306</v>
      </c>
      <c r="E30" s="259">
        <v>0</v>
      </c>
      <c r="F30" s="259" t="s">
        <v>249</v>
      </c>
      <c r="G30" s="260">
        <v>0</v>
      </c>
      <c r="H30" s="58"/>
      <c r="I30" s="196"/>
      <c r="J30" s="191"/>
      <c r="K30" s="191"/>
      <c r="L30" s="191"/>
      <c r="M30" s="211">
        <v>0</v>
      </c>
      <c r="N30" s="63"/>
      <c r="O30" s="196"/>
      <c r="P30" s="267">
        <f>400000000/13400</f>
        <v>29850.746268656716</v>
      </c>
      <c r="Q30" s="191"/>
      <c r="R30" s="200"/>
      <c r="S30" s="191"/>
      <c r="T30" s="191"/>
      <c r="U30" s="211"/>
    </row>
    <row r="31" spans="1:21" ht="12" customHeight="1" x14ac:dyDescent="0.2">
      <c r="A31" s="57"/>
      <c r="B31" s="259" t="s">
        <v>307</v>
      </c>
      <c r="C31" s="259">
        <v>1</v>
      </c>
      <c r="D31" s="259" t="s">
        <v>308</v>
      </c>
      <c r="E31" s="259">
        <v>155</v>
      </c>
      <c r="F31" s="259" t="s">
        <v>249</v>
      </c>
      <c r="G31" s="260">
        <v>155</v>
      </c>
      <c r="H31" s="58"/>
      <c r="I31" s="196"/>
      <c r="J31" s="191"/>
      <c r="K31" s="191"/>
      <c r="L31" s="191"/>
      <c r="M31" s="211">
        <v>0</v>
      </c>
      <c r="N31" s="63"/>
      <c r="O31" s="196"/>
      <c r="P31" s="191"/>
      <c r="Q31" s="191"/>
      <c r="R31" s="200"/>
      <c r="S31" s="191"/>
      <c r="T31" s="191"/>
      <c r="U31" s="211"/>
    </row>
    <row r="32" spans="1:21" ht="12" customHeight="1" x14ac:dyDescent="0.2">
      <c r="A32" s="57"/>
      <c r="B32" s="259" t="s">
        <v>309</v>
      </c>
      <c r="C32" s="259">
        <v>1</v>
      </c>
      <c r="D32" s="259" t="s">
        <v>310</v>
      </c>
      <c r="E32" s="259">
        <v>1250</v>
      </c>
      <c r="F32" s="259" t="s">
        <v>249</v>
      </c>
      <c r="G32" s="261">
        <v>1250</v>
      </c>
      <c r="H32" s="58"/>
      <c r="I32" s="212"/>
      <c r="J32" s="191"/>
      <c r="K32" s="191"/>
      <c r="L32" s="191"/>
      <c r="M32" s="211">
        <v>0</v>
      </c>
      <c r="O32" s="196"/>
      <c r="P32" s="191"/>
      <c r="Q32" s="191"/>
      <c r="R32" s="200"/>
      <c r="S32" s="191"/>
      <c r="T32" s="191"/>
      <c r="U32" s="211"/>
    </row>
    <row r="33" spans="1:21" ht="12" customHeight="1" x14ac:dyDescent="0.2">
      <c r="A33" s="57"/>
      <c r="B33" s="259" t="s">
        <v>459</v>
      </c>
      <c r="C33" s="259">
        <v>1</v>
      </c>
      <c r="D33" s="259" t="s">
        <v>460</v>
      </c>
      <c r="E33" s="259">
        <v>1872</v>
      </c>
      <c r="F33" s="259" t="s">
        <v>249</v>
      </c>
      <c r="G33" s="261">
        <v>1872</v>
      </c>
      <c r="H33" s="58"/>
      <c r="I33" s="196"/>
      <c r="J33" s="191"/>
      <c r="K33" s="191"/>
      <c r="L33" s="191"/>
      <c r="M33" s="211">
        <v>0</v>
      </c>
      <c r="N33" s="63"/>
      <c r="O33" s="196"/>
      <c r="P33" s="191"/>
      <c r="Q33" s="191"/>
      <c r="R33" s="200"/>
      <c r="S33" s="191"/>
      <c r="T33" s="191"/>
      <c r="U33" s="211">
        <v>0</v>
      </c>
    </row>
    <row r="34" spans="1:21" ht="12" customHeight="1" x14ac:dyDescent="0.2">
      <c r="A34" s="57"/>
      <c r="B34" s="259" t="s">
        <v>311</v>
      </c>
      <c r="C34" s="259">
        <v>1</v>
      </c>
      <c r="D34" s="259" t="s">
        <v>312</v>
      </c>
      <c r="E34" s="259">
        <v>0</v>
      </c>
      <c r="F34" s="259" t="s">
        <v>249</v>
      </c>
      <c r="G34" s="260">
        <v>0</v>
      </c>
      <c r="H34" s="58"/>
      <c r="I34" s="196"/>
      <c r="J34" s="191"/>
      <c r="K34" s="191"/>
      <c r="L34" s="191"/>
      <c r="M34" s="211">
        <v>0</v>
      </c>
      <c r="N34" s="69"/>
      <c r="O34" s="196"/>
      <c r="P34" s="191"/>
      <c r="Q34" s="191"/>
      <c r="R34" s="200"/>
      <c r="S34" s="191"/>
      <c r="T34" s="191"/>
      <c r="U34" s="211">
        <v>0</v>
      </c>
    </row>
    <row r="35" spans="1:21" ht="12" customHeight="1" x14ac:dyDescent="0.2">
      <c r="A35" s="57"/>
      <c r="B35" s="259" t="s">
        <v>315</v>
      </c>
      <c r="C35" s="259">
        <v>1</v>
      </c>
      <c r="D35" s="259" t="s">
        <v>316</v>
      </c>
      <c r="E35" s="259">
        <v>904</v>
      </c>
      <c r="F35" s="259" t="s">
        <v>249</v>
      </c>
      <c r="G35" s="260">
        <v>904</v>
      </c>
      <c r="H35" s="58"/>
      <c r="I35" s="196"/>
      <c r="J35" s="191"/>
      <c r="K35" s="191"/>
      <c r="L35" s="191"/>
      <c r="M35" s="211">
        <v>0</v>
      </c>
      <c r="N35" s="120"/>
      <c r="O35" s="57" t="s">
        <v>152</v>
      </c>
      <c r="P35" s="58" t="s">
        <v>153</v>
      </c>
      <c r="Q35" s="58"/>
      <c r="R35" s="103"/>
      <c r="S35" s="58"/>
      <c r="T35" s="58"/>
      <c r="U35" s="59"/>
    </row>
    <row r="36" spans="1:21" ht="12" customHeight="1" x14ac:dyDescent="0.2">
      <c r="A36" s="57"/>
      <c r="B36" s="259"/>
      <c r="C36" s="259"/>
      <c r="D36" s="259"/>
      <c r="E36" s="259"/>
      <c r="F36" s="259"/>
      <c r="G36" s="260"/>
      <c r="H36" s="58"/>
      <c r="I36" s="196"/>
      <c r="J36" s="191"/>
      <c r="K36" s="191"/>
      <c r="L36" s="191"/>
      <c r="M36" s="211">
        <v>0</v>
      </c>
      <c r="N36" s="120"/>
      <c r="O36" s="196"/>
      <c r="P36" s="191"/>
      <c r="Q36" s="191"/>
      <c r="R36" s="200"/>
      <c r="S36" s="191"/>
      <c r="T36" s="191"/>
      <c r="U36" s="211">
        <v>0</v>
      </c>
    </row>
    <row r="37" spans="1:21" ht="12" customHeight="1" x14ac:dyDescent="0.2">
      <c r="A37" s="57"/>
      <c r="B37" s="259"/>
      <c r="C37" s="259"/>
      <c r="D37" s="259"/>
      <c r="E37" s="259"/>
      <c r="F37" s="259"/>
      <c r="G37" s="260"/>
      <c r="H37" s="58"/>
      <c r="I37" s="196"/>
      <c r="J37" s="191"/>
      <c r="K37" s="191"/>
      <c r="L37" s="191"/>
      <c r="M37" s="211">
        <v>0</v>
      </c>
      <c r="N37" s="120"/>
      <c r="O37" s="196"/>
      <c r="P37" s="191"/>
      <c r="Q37" s="191"/>
      <c r="R37" s="200"/>
      <c r="S37" s="191"/>
      <c r="T37" s="191"/>
      <c r="U37" s="211">
        <v>0</v>
      </c>
    </row>
    <row r="38" spans="1:21" ht="12" customHeight="1" x14ac:dyDescent="0.2">
      <c r="A38" s="57"/>
      <c r="B38" s="259"/>
      <c r="C38" s="259"/>
      <c r="D38" s="259"/>
      <c r="E38" s="259"/>
      <c r="F38" s="259"/>
      <c r="G38" s="260"/>
      <c r="H38" s="58"/>
      <c r="I38" s="196"/>
      <c r="J38" s="191"/>
      <c r="K38" s="191"/>
      <c r="L38" s="191"/>
      <c r="M38" s="211">
        <v>0</v>
      </c>
      <c r="N38" s="120"/>
      <c r="O38" s="196"/>
      <c r="P38" s="191"/>
      <c r="Q38" s="191"/>
      <c r="R38" s="200"/>
      <c r="S38" s="191"/>
      <c r="T38" s="191"/>
      <c r="U38" s="211">
        <v>0</v>
      </c>
    </row>
    <row r="39" spans="1:21" ht="12" customHeight="1" x14ac:dyDescent="0.2">
      <c r="A39" s="57"/>
      <c r="B39" s="259"/>
      <c r="C39" s="259"/>
      <c r="D39" s="259"/>
      <c r="E39" s="259"/>
      <c r="F39" s="259"/>
      <c r="G39" s="260"/>
      <c r="H39" s="58"/>
      <c r="I39" s="196"/>
      <c r="J39" s="191"/>
      <c r="K39" s="191"/>
      <c r="L39" s="191"/>
      <c r="M39" s="211">
        <v>0</v>
      </c>
      <c r="N39" s="120"/>
      <c r="O39" s="57" t="s">
        <v>155</v>
      </c>
      <c r="P39" s="58" t="s">
        <v>156</v>
      </c>
      <c r="Q39" s="58"/>
      <c r="R39" s="103"/>
      <c r="S39" s="58"/>
      <c r="T39" s="58"/>
      <c r="U39" s="59"/>
    </row>
    <row r="40" spans="1:21" ht="12" customHeight="1" x14ac:dyDescent="0.2">
      <c r="A40" s="57"/>
      <c r="B40" s="259"/>
      <c r="C40" s="259"/>
      <c r="D40" s="259"/>
      <c r="E40" s="259"/>
      <c r="F40" s="259"/>
      <c r="G40" s="260"/>
      <c r="H40" s="58"/>
      <c r="I40" s="196"/>
      <c r="J40" s="191"/>
      <c r="K40" s="191"/>
      <c r="L40" s="191"/>
      <c r="M40" s="211">
        <v>0</v>
      </c>
      <c r="N40" s="120"/>
      <c r="O40" s="196"/>
      <c r="P40" s="191"/>
      <c r="Q40" s="191"/>
      <c r="R40" s="200"/>
      <c r="S40" s="191"/>
      <c r="T40" s="191"/>
      <c r="U40" s="211"/>
    </row>
    <row r="41" spans="1:21" ht="12" customHeight="1" x14ac:dyDescent="0.2">
      <c r="A41" s="57"/>
      <c r="B41" s="259"/>
      <c r="C41" s="259"/>
      <c r="D41" s="259"/>
      <c r="E41" s="259"/>
      <c r="F41" s="259"/>
      <c r="G41" s="260"/>
      <c r="H41" s="58"/>
      <c r="I41" s="196"/>
      <c r="J41" s="191"/>
      <c r="K41" s="191"/>
      <c r="L41" s="191"/>
      <c r="M41" s="211">
        <v>0</v>
      </c>
      <c r="N41" s="120"/>
      <c r="O41" s="196"/>
      <c r="P41" s="191"/>
      <c r="Q41" s="191"/>
      <c r="R41" s="200"/>
      <c r="S41" s="191"/>
      <c r="T41" s="191"/>
      <c r="U41" s="211"/>
    </row>
    <row r="42" spans="1:21" ht="12" customHeight="1" x14ac:dyDescent="0.2">
      <c r="A42" s="57"/>
      <c r="B42" s="259"/>
      <c r="C42" s="259"/>
      <c r="D42" s="259"/>
      <c r="E42" s="259"/>
      <c r="F42" s="259"/>
      <c r="G42" s="260"/>
      <c r="H42" s="58"/>
      <c r="I42" s="87"/>
      <c r="J42" s="121" t="s">
        <v>154</v>
      </c>
      <c r="K42" s="91"/>
      <c r="L42" s="91"/>
      <c r="M42" s="108">
        <f>SUM(M22:M41)</f>
        <v>0</v>
      </c>
      <c r="N42" s="120"/>
      <c r="O42" s="196"/>
      <c r="P42" s="191"/>
      <c r="Q42" s="191"/>
      <c r="R42" s="200"/>
      <c r="S42" s="191"/>
      <c r="T42" s="191"/>
      <c r="U42" s="211"/>
    </row>
    <row r="43" spans="1:21" ht="12" customHeight="1" x14ac:dyDescent="0.2">
      <c r="A43" s="57"/>
      <c r="B43" s="259"/>
      <c r="C43" s="259"/>
      <c r="D43" s="259"/>
      <c r="E43" s="259"/>
      <c r="F43" s="259"/>
      <c r="G43" s="261"/>
      <c r="H43" s="58"/>
      <c r="I43" s="100" t="s">
        <v>148</v>
      </c>
      <c r="J43" s="58" t="s">
        <v>149</v>
      </c>
      <c r="K43" s="122"/>
      <c r="L43" s="123"/>
      <c r="M43" s="59"/>
      <c r="N43" s="120"/>
      <c r="O43" s="196"/>
      <c r="P43" s="191"/>
      <c r="Q43" s="191"/>
      <c r="R43" s="200"/>
      <c r="S43" s="191"/>
      <c r="T43" s="191"/>
      <c r="U43" s="211"/>
    </row>
    <row r="44" spans="1:21" ht="12" customHeight="1" x14ac:dyDescent="0.2">
      <c r="A44" s="57"/>
      <c r="B44" s="259"/>
      <c r="C44" s="259"/>
      <c r="D44" s="259"/>
      <c r="E44" s="259"/>
      <c r="F44" s="259"/>
      <c r="G44" s="260"/>
      <c r="H44" s="58"/>
      <c r="I44" s="57" t="s">
        <v>150</v>
      </c>
      <c r="J44" s="58" t="s">
        <v>151</v>
      </c>
      <c r="K44" s="103"/>
      <c r="L44" s="58"/>
      <c r="M44" s="59"/>
      <c r="N44" s="120"/>
      <c r="O44" s="196"/>
      <c r="P44" s="191"/>
      <c r="Q44" s="191"/>
      <c r="R44" s="200"/>
      <c r="S44" s="191"/>
      <c r="T44" s="191"/>
      <c r="U44" s="211"/>
    </row>
    <row r="45" spans="1:21" ht="12" customHeight="1" x14ac:dyDescent="0.2">
      <c r="A45" s="57"/>
      <c r="B45" s="259"/>
      <c r="C45" s="259"/>
      <c r="D45" s="259"/>
      <c r="E45" s="259"/>
      <c r="F45" s="259"/>
      <c r="G45" s="260"/>
      <c r="H45" s="58"/>
      <c r="I45" s="196"/>
      <c r="J45" s="191"/>
      <c r="K45" s="200"/>
      <c r="L45" s="191"/>
      <c r="M45" s="211">
        <v>0</v>
      </c>
      <c r="N45" s="120"/>
      <c r="O45" s="196"/>
      <c r="P45" s="191"/>
      <c r="Q45" s="191"/>
      <c r="R45" s="200"/>
      <c r="S45" s="191"/>
      <c r="T45" s="191"/>
      <c r="U45" s="211"/>
    </row>
    <row r="46" spans="1:21" ht="12" customHeight="1" x14ac:dyDescent="0.2">
      <c r="A46" s="57"/>
      <c r="B46" s="259"/>
      <c r="C46" s="259"/>
      <c r="D46" s="259"/>
      <c r="E46" s="259"/>
      <c r="F46" s="259"/>
      <c r="G46" s="260"/>
      <c r="H46" s="58"/>
      <c r="I46" s="196"/>
      <c r="J46" s="191"/>
      <c r="K46" s="200"/>
      <c r="L46" s="191"/>
      <c r="M46" s="211">
        <v>0</v>
      </c>
      <c r="N46" s="120"/>
      <c r="O46" s="57" t="s">
        <v>157</v>
      </c>
      <c r="P46" s="58" t="s">
        <v>158</v>
      </c>
      <c r="Q46" s="58"/>
      <c r="R46" s="103"/>
      <c r="S46" s="58"/>
      <c r="T46" s="58"/>
      <c r="U46" s="59"/>
    </row>
    <row r="47" spans="1:21" ht="12" customHeight="1" x14ac:dyDescent="0.2">
      <c r="A47" s="57"/>
      <c r="B47" s="259"/>
      <c r="C47" s="259"/>
      <c r="D47" s="259"/>
      <c r="E47" s="259"/>
      <c r="F47" s="259"/>
      <c r="G47" s="260"/>
      <c r="H47" s="58"/>
      <c r="I47" s="196"/>
      <c r="J47" s="191"/>
      <c r="K47" s="200"/>
      <c r="L47" s="191"/>
      <c r="M47" s="211">
        <v>0</v>
      </c>
      <c r="N47" s="120"/>
      <c r="O47" s="196"/>
      <c r="P47" s="191"/>
      <c r="Q47" s="191"/>
      <c r="R47" s="200"/>
      <c r="S47" s="191"/>
      <c r="T47" s="191"/>
      <c r="U47" s="211"/>
    </row>
    <row r="48" spans="1:21" ht="12" customHeight="1" x14ac:dyDescent="0.2">
      <c r="A48" s="57"/>
      <c r="B48" s="259"/>
      <c r="C48" s="259"/>
      <c r="D48" s="259"/>
      <c r="E48" s="259"/>
      <c r="F48" s="259"/>
      <c r="G48" s="260"/>
      <c r="H48" s="58"/>
      <c r="I48" s="196"/>
      <c r="J48" s="191"/>
      <c r="K48" s="200"/>
      <c r="L48" s="191"/>
      <c r="M48" s="211">
        <v>0</v>
      </c>
      <c r="N48" s="120"/>
      <c r="O48" s="196"/>
      <c r="P48" s="191"/>
      <c r="Q48" s="191"/>
      <c r="R48" s="200"/>
      <c r="S48" s="191"/>
      <c r="T48" s="191"/>
      <c r="U48" s="211"/>
    </row>
    <row r="49" spans="1:21" ht="12" customHeight="1" x14ac:dyDescent="0.2">
      <c r="A49" s="57"/>
      <c r="B49" s="259"/>
      <c r="C49" s="259"/>
      <c r="D49" s="259"/>
      <c r="E49" s="259"/>
      <c r="F49" s="259"/>
      <c r="G49" s="261"/>
      <c r="H49" s="58"/>
      <c r="I49" s="196"/>
      <c r="J49" s="191"/>
      <c r="K49" s="200"/>
      <c r="L49" s="191"/>
      <c r="M49" s="211">
        <v>0</v>
      </c>
      <c r="N49" s="120"/>
      <c r="O49" s="196"/>
      <c r="P49" s="191"/>
      <c r="Q49" s="191"/>
      <c r="R49" s="200"/>
      <c r="S49" s="191"/>
      <c r="T49" s="191"/>
      <c r="U49" s="211"/>
    </row>
    <row r="50" spans="1:21" ht="12" customHeight="1" x14ac:dyDescent="0.2">
      <c r="A50" s="57"/>
      <c r="B50" s="259"/>
      <c r="C50" s="259"/>
      <c r="D50" s="259"/>
      <c r="E50" s="259"/>
      <c r="F50" s="259"/>
      <c r="G50" s="260"/>
      <c r="H50" s="58"/>
      <c r="I50" s="196"/>
      <c r="J50" s="191"/>
      <c r="K50" s="200"/>
      <c r="L50" s="191"/>
      <c r="M50" s="211">
        <v>0</v>
      </c>
      <c r="N50" s="120"/>
      <c r="O50" s="196"/>
      <c r="P50" s="191"/>
      <c r="Q50" s="191"/>
      <c r="R50" s="200"/>
      <c r="S50" s="191"/>
      <c r="T50" s="191"/>
      <c r="U50" s="211"/>
    </row>
    <row r="51" spans="1:21" ht="12" customHeight="1" x14ac:dyDescent="0.2">
      <c r="A51" s="57"/>
      <c r="B51" s="259"/>
      <c r="C51" s="259"/>
      <c r="D51" s="259"/>
      <c r="E51" s="259"/>
      <c r="F51" s="259"/>
      <c r="G51" s="260"/>
      <c r="H51" s="58"/>
      <c r="I51" s="196"/>
      <c r="J51" s="191"/>
      <c r="K51" s="200"/>
      <c r="L51" s="191"/>
      <c r="M51" s="211">
        <v>0</v>
      </c>
      <c r="N51" s="120"/>
      <c r="O51" s="196"/>
      <c r="P51" s="191"/>
      <c r="Q51" s="191"/>
      <c r="R51" s="200"/>
      <c r="S51" s="191"/>
      <c r="T51" s="191"/>
      <c r="U51" s="211">
        <v>0</v>
      </c>
    </row>
    <row r="52" spans="1:21" ht="12" customHeight="1" x14ac:dyDescent="0.2">
      <c r="A52" s="57"/>
      <c r="B52" s="259"/>
      <c r="C52" s="259"/>
      <c r="D52" s="259"/>
      <c r="E52" s="259"/>
      <c r="F52" s="259"/>
      <c r="G52" s="260"/>
      <c r="H52" s="58"/>
      <c r="I52" s="196"/>
      <c r="J52" s="191"/>
      <c r="K52" s="200"/>
      <c r="L52" s="191"/>
      <c r="M52" s="211">
        <v>0</v>
      </c>
      <c r="N52" s="120"/>
      <c r="O52" s="215"/>
      <c r="P52" s="191"/>
      <c r="Q52" s="191"/>
      <c r="R52" s="200"/>
      <c r="S52" s="191"/>
      <c r="T52" s="191"/>
      <c r="U52" s="211">
        <v>0</v>
      </c>
    </row>
    <row r="53" spans="1:21" ht="12" customHeight="1" x14ac:dyDescent="0.2">
      <c r="A53" s="57"/>
      <c r="B53" s="259"/>
      <c r="C53" s="259"/>
      <c r="D53" s="259"/>
      <c r="E53" s="259"/>
      <c r="F53" s="259"/>
      <c r="G53" s="260"/>
      <c r="H53" s="58"/>
      <c r="I53" s="196"/>
      <c r="J53" s="191"/>
      <c r="K53" s="200"/>
      <c r="L53" s="191"/>
      <c r="M53" s="211">
        <v>0</v>
      </c>
      <c r="N53" s="120"/>
      <c r="O53" s="196"/>
      <c r="P53" s="191"/>
      <c r="Q53" s="191"/>
      <c r="R53" s="200"/>
      <c r="S53" s="191"/>
      <c r="T53" s="191"/>
      <c r="U53" s="211">
        <v>0</v>
      </c>
    </row>
    <row r="54" spans="1:21" ht="12" customHeight="1" x14ac:dyDescent="0.2">
      <c r="A54" s="57"/>
      <c r="B54" s="259"/>
      <c r="C54" s="259"/>
      <c r="D54" s="259"/>
      <c r="E54" s="259"/>
      <c r="F54" s="259"/>
      <c r="G54" s="260"/>
      <c r="H54" s="58"/>
      <c r="I54" s="57" t="s">
        <v>152</v>
      </c>
      <c r="J54" s="58" t="s">
        <v>153</v>
      </c>
      <c r="K54" s="103"/>
      <c r="L54" s="58"/>
      <c r="M54" s="59"/>
      <c r="N54" s="58"/>
      <c r="O54" s="196"/>
      <c r="P54" s="191"/>
      <c r="Q54" s="219"/>
      <c r="R54" s="200"/>
      <c r="S54" s="191"/>
      <c r="T54" s="191"/>
      <c r="U54" s="211">
        <v>0</v>
      </c>
    </row>
    <row r="55" spans="1:21" ht="12" customHeight="1" x14ac:dyDescent="0.2">
      <c r="A55" s="57"/>
      <c r="B55" s="259"/>
      <c r="C55" s="259"/>
      <c r="D55" s="259"/>
      <c r="E55" s="259"/>
      <c r="F55" s="259"/>
      <c r="G55" s="260"/>
      <c r="H55" s="58"/>
      <c r="I55" s="196"/>
      <c r="J55" s="191"/>
      <c r="K55" s="200"/>
      <c r="L55" s="191"/>
      <c r="M55" s="211">
        <v>0</v>
      </c>
      <c r="O55" s="57" t="s">
        <v>159</v>
      </c>
      <c r="P55" s="58" t="s">
        <v>160</v>
      </c>
      <c r="Q55" s="58"/>
      <c r="R55" s="103"/>
      <c r="S55" s="58"/>
      <c r="T55" s="58"/>
      <c r="U55" s="59"/>
    </row>
    <row r="56" spans="1:21" ht="12" customHeight="1" x14ac:dyDescent="0.2">
      <c r="A56" s="57"/>
      <c r="B56" s="259"/>
      <c r="C56" s="259"/>
      <c r="D56" s="259"/>
      <c r="E56" s="259"/>
      <c r="F56" s="259"/>
      <c r="G56" s="260"/>
      <c r="H56" s="58"/>
      <c r="I56" s="196"/>
      <c r="J56" s="191"/>
      <c r="K56" s="200"/>
      <c r="L56" s="191"/>
      <c r="M56" s="211">
        <v>0</v>
      </c>
      <c r="O56" s="196"/>
      <c r="P56" s="191" t="s">
        <v>453</v>
      </c>
      <c r="Q56" s="191"/>
      <c r="R56" s="200"/>
      <c r="S56" s="191"/>
      <c r="T56" s="191"/>
      <c r="U56" s="240"/>
    </row>
    <row r="57" spans="1:21" ht="12" customHeight="1" x14ac:dyDescent="0.2">
      <c r="A57" s="57"/>
      <c r="B57" s="259"/>
      <c r="C57" s="259"/>
      <c r="D57" s="259"/>
      <c r="E57" s="259"/>
      <c r="F57" s="259"/>
      <c r="G57" s="260"/>
      <c r="H57" s="58"/>
      <c r="I57" s="196"/>
      <c r="J57" s="191"/>
      <c r="K57" s="200"/>
      <c r="L57" s="191"/>
      <c r="M57" s="211">
        <v>0</v>
      </c>
      <c r="O57" s="196"/>
      <c r="P57" s="191"/>
      <c r="Q57" s="191"/>
      <c r="R57" s="200"/>
      <c r="S57" s="191"/>
      <c r="T57" s="191"/>
      <c r="U57" s="211">
        <v>0</v>
      </c>
    </row>
    <row r="58" spans="1:21" ht="12" customHeight="1" x14ac:dyDescent="0.2">
      <c r="A58" s="57"/>
      <c r="B58" s="259"/>
      <c r="C58" s="259"/>
      <c r="D58" s="259"/>
      <c r="E58" s="259"/>
      <c r="F58" s="259"/>
      <c r="G58" s="260"/>
      <c r="H58" s="58"/>
      <c r="I58" s="196"/>
      <c r="J58" s="191"/>
      <c r="K58" s="200"/>
      <c r="L58" s="191"/>
      <c r="M58" s="211">
        <v>0</v>
      </c>
      <c r="O58" s="196"/>
      <c r="P58" s="191"/>
      <c r="Q58" s="191"/>
      <c r="R58" s="200"/>
      <c r="S58" s="191"/>
      <c r="T58" s="191"/>
      <c r="U58" s="211">
        <v>0</v>
      </c>
    </row>
    <row r="59" spans="1:21" ht="12" customHeight="1" x14ac:dyDescent="0.2">
      <c r="A59" s="57"/>
      <c r="B59" s="259"/>
      <c r="C59" s="259"/>
      <c r="D59" s="259"/>
      <c r="E59" s="259"/>
      <c r="F59" s="259"/>
      <c r="G59" s="260"/>
      <c r="H59" s="58"/>
      <c r="I59" s="196"/>
      <c r="J59" s="191"/>
      <c r="K59" s="200"/>
      <c r="L59" s="191"/>
      <c r="M59" s="211">
        <v>0</v>
      </c>
      <c r="O59" s="196"/>
      <c r="P59" s="191"/>
      <c r="Q59" s="191"/>
      <c r="R59" s="200"/>
      <c r="S59" s="191"/>
      <c r="T59" s="191"/>
      <c r="U59" s="211">
        <v>0</v>
      </c>
    </row>
    <row r="60" spans="1:21" ht="12" customHeight="1" x14ac:dyDescent="0.2">
      <c r="A60" s="57"/>
      <c r="B60" s="259"/>
      <c r="C60" s="259"/>
      <c r="D60" s="259"/>
      <c r="E60" s="259"/>
      <c r="F60" s="259"/>
      <c r="G60" s="260"/>
      <c r="H60" s="58"/>
      <c r="I60" s="196"/>
      <c r="J60" s="191"/>
      <c r="K60" s="200"/>
      <c r="L60" s="191"/>
      <c r="M60" s="211">
        <v>0</v>
      </c>
      <c r="O60" s="196"/>
      <c r="P60" s="191"/>
      <c r="Q60" s="191"/>
      <c r="R60" s="200"/>
      <c r="S60" s="191"/>
      <c r="T60" s="191"/>
      <c r="U60" s="211">
        <v>0</v>
      </c>
    </row>
    <row r="61" spans="1:21" ht="12" customHeight="1" x14ac:dyDescent="0.2">
      <c r="A61" s="57"/>
      <c r="B61" s="259"/>
      <c r="C61" s="259"/>
      <c r="D61" s="259"/>
      <c r="E61" s="259"/>
      <c r="F61" s="259"/>
      <c r="G61" s="261"/>
      <c r="H61" s="58"/>
      <c r="I61" s="196"/>
      <c r="J61" s="191"/>
      <c r="K61" s="200"/>
      <c r="L61" s="191"/>
      <c r="M61" s="211">
        <v>0</v>
      </c>
      <c r="N61" s="70"/>
      <c r="O61" s="212"/>
      <c r="P61" s="191"/>
      <c r="Q61" s="191"/>
      <c r="R61" s="200"/>
      <c r="S61" s="191"/>
      <c r="T61" s="191"/>
      <c r="U61" s="211">
        <v>0</v>
      </c>
    </row>
    <row r="62" spans="1:21" ht="12" customHeight="1" x14ac:dyDescent="0.2">
      <c r="A62" s="57"/>
      <c r="B62" s="259"/>
      <c r="C62" s="259"/>
      <c r="D62" s="259"/>
      <c r="E62" s="259"/>
      <c r="F62" s="259"/>
      <c r="G62" s="260"/>
      <c r="H62" s="58"/>
      <c r="I62" s="196"/>
      <c r="J62" s="191"/>
      <c r="K62" s="200"/>
      <c r="L62" s="191"/>
      <c r="M62" s="211">
        <v>0</v>
      </c>
      <c r="N62" s="69"/>
      <c r="O62" s="196"/>
      <c r="P62" s="191"/>
      <c r="Q62" s="191"/>
      <c r="R62" s="200"/>
      <c r="S62" s="191"/>
      <c r="T62" s="191"/>
      <c r="U62" s="211">
        <v>0</v>
      </c>
    </row>
    <row r="63" spans="1:21" ht="12" customHeight="1" x14ac:dyDescent="0.2">
      <c r="A63" s="57"/>
      <c r="B63" s="259"/>
      <c r="C63" s="259"/>
      <c r="D63" s="259"/>
      <c r="E63" s="259"/>
      <c r="F63" s="259"/>
      <c r="G63" s="261"/>
      <c r="H63" s="58"/>
      <c r="I63" s="196"/>
      <c r="J63" s="191"/>
      <c r="K63" s="200"/>
      <c r="L63" s="191"/>
      <c r="M63" s="211">
        <v>0</v>
      </c>
      <c r="N63" s="120"/>
      <c r="O63" s="195"/>
      <c r="P63" s="198"/>
      <c r="Q63" s="198"/>
      <c r="R63" s="198"/>
      <c r="S63" s="198"/>
      <c r="T63" s="191"/>
      <c r="U63" s="211">
        <v>0</v>
      </c>
    </row>
    <row r="64" spans="1:21" ht="12" customHeight="1" x14ac:dyDescent="0.2">
      <c r="A64" s="57"/>
      <c r="B64" s="259"/>
      <c r="C64" s="259"/>
      <c r="D64" s="259"/>
      <c r="E64" s="259"/>
      <c r="F64" s="259"/>
      <c r="G64" s="260"/>
      <c r="H64" s="58"/>
      <c r="I64" s="57" t="s">
        <v>155</v>
      </c>
      <c r="J64" s="58" t="s">
        <v>156</v>
      </c>
      <c r="K64" s="103"/>
      <c r="L64" s="58"/>
      <c r="M64" s="59"/>
      <c r="N64" s="126"/>
      <c r="O64" s="124"/>
      <c r="P64" s="121" t="s">
        <v>161</v>
      </c>
      <c r="Q64" s="121"/>
      <c r="R64" s="121"/>
      <c r="S64" s="121"/>
      <c r="T64" s="58"/>
      <c r="U64" s="59">
        <f>SUM(U29:U63)</f>
        <v>0</v>
      </c>
    </row>
    <row r="65" spans="1:21" ht="12" customHeight="1" x14ac:dyDescent="0.2">
      <c r="A65" s="57"/>
      <c r="B65" s="259"/>
      <c r="C65" s="259"/>
      <c r="D65" s="259"/>
      <c r="E65" s="259"/>
      <c r="F65" s="259"/>
      <c r="G65" s="261"/>
      <c r="H65" s="58"/>
      <c r="I65" s="196"/>
      <c r="J65" s="191"/>
      <c r="K65" s="200"/>
      <c r="L65" s="191"/>
      <c r="M65" s="211">
        <v>0</v>
      </c>
      <c r="N65" s="120"/>
      <c r="O65" s="127"/>
      <c r="P65" s="98"/>
      <c r="Q65" s="98"/>
      <c r="R65" s="98"/>
      <c r="S65" s="98"/>
      <c r="T65" s="85"/>
      <c r="U65" s="118"/>
    </row>
    <row r="66" spans="1:21" ht="12" customHeight="1" x14ac:dyDescent="0.2">
      <c r="A66" s="57"/>
      <c r="B66" s="259"/>
      <c r="C66" s="259"/>
      <c r="D66" s="259"/>
      <c r="E66" s="259"/>
      <c r="F66" s="259"/>
      <c r="G66" s="260"/>
      <c r="H66" s="58"/>
      <c r="I66" s="196"/>
      <c r="J66" s="191"/>
      <c r="K66" s="200"/>
      <c r="L66" s="191"/>
      <c r="M66" s="211">
        <v>0</v>
      </c>
      <c r="N66" s="120"/>
      <c r="O66" s="100" t="s">
        <v>162</v>
      </c>
      <c r="P66" s="128" t="s">
        <v>163</v>
      </c>
      <c r="Q66" s="125"/>
      <c r="R66" s="103"/>
      <c r="S66" s="58"/>
      <c r="T66" s="58"/>
      <c r="U66" s="59"/>
    </row>
    <row r="67" spans="1:21" ht="12" customHeight="1" x14ac:dyDescent="0.2">
      <c r="A67" s="57"/>
      <c r="B67" s="259"/>
      <c r="C67" s="259"/>
      <c r="D67" s="259"/>
      <c r="E67" s="259"/>
      <c r="F67" s="259"/>
      <c r="G67" s="260"/>
      <c r="H67" s="58"/>
      <c r="I67" s="196"/>
      <c r="J67" s="191"/>
      <c r="K67" s="200"/>
      <c r="L67" s="191"/>
      <c r="M67" s="211">
        <v>0</v>
      </c>
      <c r="N67" s="120"/>
      <c r="O67" s="129" t="s">
        <v>164</v>
      </c>
      <c r="P67" s="130" t="s">
        <v>165</v>
      </c>
      <c r="Q67" s="125"/>
      <c r="R67" s="103"/>
      <c r="S67" s="58"/>
      <c r="T67" s="58"/>
      <c r="U67" s="59"/>
    </row>
    <row r="68" spans="1:21" ht="12" customHeight="1" x14ac:dyDescent="0.2">
      <c r="A68" s="57"/>
      <c r="B68" s="190"/>
      <c r="C68" s="190"/>
      <c r="D68" s="190"/>
      <c r="E68" s="197"/>
      <c r="F68" s="197"/>
      <c r="G68" s="210">
        <v>0</v>
      </c>
      <c r="H68" s="58"/>
      <c r="I68" s="196"/>
      <c r="J68" s="191"/>
      <c r="K68" s="200"/>
      <c r="L68" s="191"/>
      <c r="M68" s="211">
        <v>0</v>
      </c>
      <c r="N68" s="120"/>
      <c r="O68" s="225"/>
      <c r="P68" s="193" t="s">
        <v>275</v>
      </c>
      <c r="Q68" s="198"/>
      <c r="R68" s="200"/>
      <c r="S68" s="191"/>
      <c r="T68" s="191"/>
      <c r="U68" s="211"/>
    </row>
    <row r="69" spans="1:21" ht="12" customHeight="1" x14ac:dyDescent="0.2">
      <c r="A69" s="57"/>
      <c r="B69" s="190"/>
      <c r="C69" s="190"/>
      <c r="D69" s="190"/>
      <c r="E69" s="197"/>
      <c r="F69" s="197"/>
      <c r="G69" s="210">
        <v>0</v>
      </c>
      <c r="H69" s="58"/>
      <c r="I69" s="196"/>
      <c r="J69" s="191"/>
      <c r="K69" s="200"/>
      <c r="L69" s="191"/>
      <c r="M69" s="211">
        <v>0</v>
      </c>
      <c r="N69" s="120"/>
      <c r="O69" s="225"/>
      <c r="P69" s="193"/>
      <c r="Q69" s="198"/>
      <c r="R69" s="200"/>
      <c r="S69" s="191"/>
      <c r="T69" s="191"/>
      <c r="U69" s="211"/>
    </row>
    <row r="70" spans="1:21" ht="12" customHeight="1" x14ac:dyDescent="0.2">
      <c r="A70" s="57"/>
      <c r="B70" s="190"/>
      <c r="C70" s="190"/>
      <c r="D70" s="190"/>
      <c r="E70" s="197"/>
      <c r="F70" s="197"/>
      <c r="G70" s="210">
        <v>0</v>
      </c>
      <c r="H70" s="58"/>
      <c r="I70" s="196"/>
      <c r="J70" s="191"/>
      <c r="K70" s="200"/>
      <c r="L70" s="191"/>
      <c r="M70" s="211">
        <v>0</v>
      </c>
      <c r="N70" s="120"/>
      <c r="O70" s="225"/>
      <c r="P70" s="193"/>
      <c r="Q70" s="198"/>
      <c r="R70" s="200"/>
      <c r="S70" s="191"/>
      <c r="T70" s="191"/>
      <c r="U70" s="211">
        <v>0</v>
      </c>
    </row>
    <row r="71" spans="1:21" ht="12" customHeight="1" x14ac:dyDescent="0.2">
      <c r="A71" s="57"/>
      <c r="B71" s="190"/>
      <c r="C71" s="190"/>
      <c r="D71" s="190"/>
      <c r="E71" s="197"/>
      <c r="F71" s="197"/>
      <c r="G71" s="210">
        <v>0</v>
      </c>
      <c r="H71" s="58"/>
      <c r="I71" s="196"/>
      <c r="J71" s="191"/>
      <c r="K71" s="200"/>
      <c r="L71" s="191"/>
      <c r="M71" s="211">
        <v>0</v>
      </c>
      <c r="N71" s="120"/>
      <c r="O71" s="225"/>
      <c r="P71" s="193"/>
      <c r="Q71" s="198"/>
      <c r="R71" s="200"/>
      <c r="S71" s="191"/>
      <c r="T71" s="191"/>
      <c r="U71" s="211">
        <v>0</v>
      </c>
    </row>
    <row r="72" spans="1:21" ht="12" customHeight="1" x14ac:dyDescent="0.2">
      <c r="A72" s="57"/>
      <c r="B72" s="190"/>
      <c r="C72" s="190"/>
      <c r="D72" s="190"/>
      <c r="E72" s="197"/>
      <c r="F72" s="197"/>
      <c r="G72" s="210">
        <v>0</v>
      </c>
      <c r="H72" s="58"/>
      <c r="I72" s="196"/>
      <c r="J72" s="191"/>
      <c r="K72" s="200"/>
      <c r="L72" s="191"/>
      <c r="M72" s="211">
        <v>0</v>
      </c>
      <c r="N72" s="120"/>
      <c r="O72" s="225"/>
      <c r="P72" s="193"/>
      <c r="Q72" s="198"/>
      <c r="R72" s="200"/>
      <c r="S72" s="191"/>
      <c r="T72" s="191"/>
      <c r="U72" s="211">
        <v>0</v>
      </c>
    </row>
    <row r="73" spans="1:21" ht="12" customHeight="1" x14ac:dyDescent="0.2">
      <c r="A73" s="57"/>
      <c r="B73" s="190"/>
      <c r="C73" s="190"/>
      <c r="D73" s="190"/>
      <c r="E73" s="197"/>
      <c r="F73" s="197"/>
      <c r="G73" s="210">
        <v>0</v>
      </c>
      <c r="H73" s="58"/>
      <c r="I73" s="196"/>
      <c r="J73" s="191"/>
      <c r="K73" s="200"/>
      <c r="L73" s="191"/>
      <c r="M73" s="211">
        <v>0</v>
      </c>
      <c r="N73" s="120"/>
      <c r="O73" s="225"/>
      <c r="P73" s="193"/>
      <c r="Q73" s="198"/>
      <c r="R73" s="200"/>
      <c r="S73" s="191"/>
      <c r="T73" s="191"/>
      <c r="U73" s="211">
        <v>0</v>
      </c>
    </row>
    <row r="74" spans="1:21" ht="12" customHeight="1" x14ac:dyDescent="0.2">
      <c r="A74" s="57"/>
      <c r="B74" s="190"/>
      <c r="C74" s="190"/>
      <c r="D74" s="190"/>
      <c r="E74" s="197"/>
      <c r="F74" s="197"/>
      <c r="G74" s="210">
        <v>0</v>
      </c>
      <c r="H74" s="58"/>
      <c r="I74" s="196"/>
      <c r="J74" s="191"/>
      <c r="K74" s="200"/>
      <c r="L74" s="191"/>
      <c r="M74" s="211">
        <v>0</v>
      </c>
      <c r="N74" s="120"/>
      <c r="O74" s="224"/>
      <c r="P74" s="192"/>
      <c r="Q74" s="201"/>
      <c r="R74" s="200"/>
      <c r="S74" s="191"/>
      <c r="T74" s="191"/>
      <c r="U74" s="211">
        <v>0</v>
      </c>
    </row>
    <row r="75" spans="1:21" ht="12" customHeight="1" x14ac:dyDescent="0.2">
      <c r="A75" s="57"/>
      <c r="B75" s="190"/>
      <c r="C75" s="190"/>
      <c r="D75" s="190"/>
      <c r="E75" s="197"/>
      <c r="F75" s="197"/>
      <c r="G75" s="210">
        <v>0</v>
      </c>
      <c r="H75" s="58"/>
      <c r="I75" s="57" t="s">
        <v>157</v>
      </c>
      <c r="J75" s="58" t="s">
        <v>158</v>
      </c>
      <c r="K75" s="103"/>
      <c r="L75" s="123"/>
      <c r="M75" s="59"/>
      <c r="N75" s="120"/>
      <c r="O75" s="225"/>
      <c r="P75" s="193"/>
      <c r="Q75" s="191"/>
      <c r="R75" s="222"/>
      <c r="S75" s="221"/>
      <c r="T75" s="221"/>
      <c r="U75" s="211">
        <v>0</v>
      </c>
    </row>
    <row r="76" spans="1:21" ht="12" customHeight="1" x14ac:dyDescent="0.2">
      <c r="A76" s="57"/>
      <c r="B76" s="190"/>
      <c r="C76" s="190"/>
      <c r="D76" s="190"/>
      <c r="E76" s="197"/>
      <c r="F76" s="197"/>
      <c r="G76" s="210">
        <v>0</v>
      </c>
      <c r="H76" s="58"/>
      <c r="I76" s="215"/>
      <c r="J76" s="191"/>
      <c r="K76" s="216"/>
      <c r="L76" s="217"/>
      <c r="M76" s="218">
        <v>0</v>
      </c>
      <c r="N76" s="120"/>
      <c r="O76" s="226"/>
      <c r="P76" s="193"/>
      <c r="Q76" s="199"/>
      <c r="R76" s="191"/>
      <c r="S76" s="191"/>
      <c r="T76" s="191"/>
      <c r="U76" s="211">
        <v>0</v>
      </c>
    </row>
    <row r="77" spans="1:21" ht="12" customHeight="1" x14ac:dyDescent="0.2">
      <c r="A77" s="57"/>
      <c r="B77" s="190"/>
      <c r="C77" s="190"/>
      <c r="D77" s="190"/>
      <c r="E77" s="197"/>
      <c r="F77" s="197"/>
      <c r="G77" s="210">
        <v>0</v>
      </c>
      <c r="H77" s="58"/>
      <c r="I77" s="196"/>
      <c r="J77" s="191"/>
      <c r="K77" s="200"/>
      <c r="L77" s="219"/>
      <c r="M77" s="218">
        <v>0</v>
      </c>
      <c r="N77" s="120"/>
      <c r="O77" s="57" t="s">
        <v>166</v>
      </c>
      <c r="P77" s="58" t="s">
        <v>167</v>
      </c>
      <c r="Q77" s="132"/>
      <c r="R77" s="58"/>
      <c r="S77" s="58"/>
      <c r="T77" s="58"/>
      <c r="U77" s="59"/>
    </row>
    <row r="78" spans="1:21" ht="12" customHeight="1" x14ac:dyDescent="0.2">
      <c r="A78" s="57"/>
      <c r="B78" s="58" t="s">
        <v>168</v>
      </c>
      <c r="C78" s="123"/>
      <c r="D78" s="58"/>
      <c r="E78" s="123"/>
      <c r="F78" s="123"/>
      <c r="G78" s="101">
        <f>SUM(G15:G77)</f>
        <v>89054</v>
      </c>
      <c r="H78" s="58"/>
      <c r="I78" s="196"/>
      <c r="J78" s="191"/>
      <c r="K78" s="200"/>
      <c r="L78" s="217"/>
      <c r="M78" s="218">
        <v>0</v>
      </c>
      <c r="N78" s="120"/>
      <c r="O78" s="227"/>
      <c r="P78" s="201"/>
      <c r="Q78" s="199"/>
      <c r="R78" s="191"/>
      <c r="S78" s="199"/>
      <c r="T78" s="191"/>
      <c r="U78" s="211">
        <v>0</v>
      </c>
    </row>
    <row r="79" spans="1:21" ht="12" customHeight="1" x14ac:dyDescent="0.2">
      <c r="A79" s="57"/>
      <c r="B79" s="58" t="s">
        <v>169</v>
      </c>
      <c r="C79" s="123"/>
      <c r="D79" s="58"/>
      <c r="E79" s="123"/>
      <c r="F79" s="123"/>
      <c r="G79" s="101">
        <f>G78+(G78*U5)</f>
        <v>89054</v>
      </c>
      <c r="H79" s="58"/>
      <c r="I79" s="196"/>
      <c r="J79" s="191"/>
      <c r="K79" s="200"/>
      <c r="L79" s="217"/>
      <c r="M79" s="218">
        <v>0</v>
      </c>
      <c r="N79" s="120"/>
      <c r="O79" s="196"/>
      <c r="P79" s="191"/>
      <c r="Q79" s="199"/>
      <c r="R79" s="191"/>
      <c r="S79" s="199"/>
      <c r="T79" s="191"/>
      <c r="U79" s="211">
        <v>0</v>
      </c>
    </row>
    <row r="80" spans="1:21" ht="12" customHeight="1" x14ac:dyDescent="0.2">
      <c r="A80" s="87"/>
      <c r="B80" s="133" t="s">
        <v>170</v>
      </c>
      <c r="C80" s="89"/>
      <c r="D80" s="91"/>
      <c r="E80" s="89"/>
      <c r="F80" s="89"/>
      <c r="G80" s="134">
        <f>(G79*(1-(U3+U4)))*(1+U6)</f>
        <v>62337.799999999996</v>
      </c>
      <c r="H80" s="58"/>
      <c r="I80" s="57" t="s">
        <v>159</v>
      </c>
      <c r="J80" s="105" t="s">
        <v>160</v>
      </c>
      <c r="K80" s="103"/>
      <c r="L80" s="123"/>
      <c r="M80" s="59"/>
      <c r="O80" s="224"/>
      <c r="P80" s="201"/>
      <c r="Q80" s="199"/>
      <c r="R80" s="201"/>
      <c r="S80" s="199"/>
      <c r="T80" s="191"/>
      <c r="U80" s="211">
        <v>0</v>
      </c>
    </row>
    <row r="81" spans="1:21" ht="12" customHeight="1" x14ac:dyDescent="0.2">
      <c r="A81" s="100"/>
      <c r="B81" s="119"/>
      <c r="C81" s="123"/>
      <c r="D81" s="135"/>
      <c r="E81" s="123"/>
      <c r="F81" s="123"/>
      <c r="G81" s="136"/>
      <c r="H81" s="58"/>
      <c r="I81" s="196"/>
      <c r="J81" s="191"/>
      <c r="K81" s="200"/>
      <c r="L81" s="191"/>
      <c r="M81" s="211">
        <v>0</v>
      </c>
      <c r="N81" s="58"/>
      <c r="O81" s="57" t="s">
        <v>171</v>
      </c>
      <c r="P81" s="58" t="s">
        <v>172</v>
      </c>
      <c r="Q81" s="58"/>
      <c r="R81" s="131"/>
      <c r="S81" s="132"/>
      <c r="T81" s="58"/>
      <c r="U81" s="59"/>
    </row>
    <row r="82" spans="1:21" ht="12" customHeight="1" x14ac:dyDescent="0.2">
      <c r="A82" s="100" t="s">
        <v>173</v>
      </c>
      <c r="B82" s="119"/>
      <c r="C82" s="123"/>
      <c r="D82" s="135" t="s">
        <v>174</v>
      </c>
      <c r="E82" s="123"/>
      <c r="F82" s="123"/>
      <c r="G82" s="136"/>
      <c r="H82" s="58"/>
      <c r="I82" s="196"/>
      <c r="J82" s="191"/>
      <c r="K82" s="200"/>
      <c r="L82" s="191"/>
      <c r="M82" s="211">
        <v>0</v>
      </c>
      <c r="N82" s="58"/>
      <c r="O82" s="196"/>
      <c r="P82" s="191"/>
      <c r="Q82" s="201"/>
      <c r="R82" s="217"/>
      <c r="S82" s="200"/>
      <c r="T82" s="191"/>
      <c r="U82" s="211">
        <v>0</v>
      </c>
    </row>
    <row r="83" spans="1:21" ht="12" customHeight="1" x14ac:dyDescent="0.2">
      <c r="A83" s="100"/>
      <c r="B83" s="119"/>
      <c r="C83" s="123"/>
      <c r="D83" s="135"/>
      <c r="E83" s="123"/>
      <c r="F83" s="123"/>
      <c r="G83" s="136"/>
      <c r="H83" s="58"/>
      <c r="I83" s="196"/>
      <c r="J83" s="191"/>
      <c r="K83" s="200"/>
      <c r="L83" s="191"/>
      <c r="M83" s="211">
        <v>0</v>
      </c>
      <c r="N83" s="58"/>
      <c r="O83" s="196"/>
      <c r="P83" s="191"/>
      <c r="Q83" s="201"/>
      <c r="R83" s="217"/>
      <c r="S83" s="200"/>
      <c r="T83" s="191"/>
      <c r="U83" s="211">
        <v>0</v>
      </c>
    </row>
    <row r="84" spans="1:21" ht="12" customHeight="1" x14ac:dyDescent="0.2">
      <c r="A84" s="100"/>
      <c r="B84" s="119"/>
      <c r="C84" s="123"/>
      <c r="D84" s="135"/>
      <c r="E84" s="123"/>
      <c r="F84" s="123"/>
      <c r="G84" s="136"/>
      <c r="H84" s="58"/>
      <c r="I84" s="196"/>
      <c r="J84" s="191"/>
      <c r="K84" s="200"/>
      <c r="L84" s="191"/>
      <c r="M84" s="211">
        <v>0</v>
      </c>
      <c r="N84" s="58"/>
      <c r="O84" s="196"/>
      <c r="P84" s="191"/>
      <c r="Q84" s="201"/>
      <c r="R84" s="217"/>
      <c r="S84" s="200"/>
      <c r="T84" s="191"/>
      <c r="U84" s="211">
        <v>0</v>
      </c>
    </row>
    <row r="85" spans="1:21" ht="12" customHeight="1" x14ac:dyDescent="0.2">
      <c r="A85" s="57"/>
      <c r="B85" s="137"/>
      <c r="C85" s="137"/>
      <c r="D85" s="137"/>
      <c r="E85" s="138"/>
      <c r="F85" s="138"/>
      <c r="G85" s="136"/>
      <c r="H85" s="58"/>
      <c r="I85" s="220"/>
      <c r="J85" s="198"/>
      <c r="K85" s="221"/>
      <c r="L85" s="222"/>
      <c r="M85" s="211">
        <v>0</v>
      </c>
      <c r="N85" s="58"/>
      <c r="O85" s="196"/>
      <c r="P85" s="191"/>
      <c r="Q85" s="191"/>
      <c r="R85" s="222"/>
      <c r="S85" s="221"/>
      <c r="T85" s="191"/>
      <c r="U85" s="211">
        <v>0</v>
      </c>
    </row>
    <row r="86" spans="1:21" ht="12" customHeight="1" x14ac:dyDescent="0.2">
      <c r="A86" s="57"/>
      <c r="B86" s="137"/>
      <c r="C86" s="137"/>
      <c r="D86" s="137"/>
      <c r="E86" s="138"/>
      <c r="F86" s="138"/>
      <c r="G86" s="136"/>
      <c r="H86" s="58"/>
      <c r="I86" s="115"/>
      <c r="J86" s="121" t="s">
        <v>161</v>
      </c>
      <c r="K86" s="139"/>
      <c r="L86" s="140"/>
      <c r="M86" s="141">
        <f>SUM(M45:M85)</f>
        <v>0</v>
      </c>
      <c r="N86" s="58"/>
      <c r="O86" s="196"/>
      <c r="P86" s="191"/>
      <c r="Q86" s="238"/>
      <c r="R86" s="191"/>
      <c r="S86" s="191"/>
      <c r="T86" s="191"/>
      <c r="U86" s="211">
        <v>0</v>
      </c>
    </row>
    <row r="87" spans="1:21" ht="12" customHeight="1" x14ac:dyDescent="0.2">
      <c r="A87" s="57"/>
      <c r="B87" s="137"/>
      <c r="C87" s="137"/>
      <c r="D87" s="137"/>
      <c r="E87" s="138"/>
      <c r="F87" s="138"/>
      <c r="G87" s="136"/>
      <c r="H87" s="58"/>
      <c r="I87" s="76"/>
      <c r="J87" s="58" t="s">
        <v>175</v>
      </c>
      <c r="K87" s="103"/>
      <c r="L87" s="58"/>
      <c r="M87" s="142"/>
      <c r="N87" s="58"/>
      <c r="O87" s="196"/>
      <c r="P87" s="191"/>
      <c r="Q87" s="191"/>
      <c r="R87" s="198"/>
      <c r="S87" s="239"/>
      <c r="T87" s="191"/>
      <c r="U87" s="211">
        <v>0</v>
      </c>
    </row>
    <row r="88" spans="1:21" ht="12" customHeight="1" x14ac:dyDescent="0.2">
      <c r="A88" s="57"/>
      <c r="B88" s="137"/>
      <c r="C88" s="137"/>
      <c r="D88" s="137"/>
      <c r="E88" s="138"/>
      <c r="F88" s="138"/>
      <c r="G88" s="136"/>
      <c r="H88" s="58"/>
      <c r="I88" s="196"/>
      <c r="J88" s="193"/>
      <c r="K88" s="199"/>
      <c r="L88" s="201"/>
      <c r="M88" s="211">
        <v>0</v>
      </c>
      <c r="N88" s="58"/>
      <c r="O88" s="57" t="s">
        <v>176</v>
      </c>
      <c r="P88" s="135" t="s">
        <v>177</v>
      </c>
      <c r="Q88" s="58"/>
      <c r="R88" s="58"/>
      <c r="S88" s="58"/>
      <c r="T88" s="58"/>
      <c r="U88" s="59"/>
    </row>
    <row r="89" spans="1:21" ht="12" customHeight="1" x14ac:dyDescent="0.2">
      <c r="A89" s="57"/>
      <c r="B89" s="137"/>
      <c r="C89" s="137"/>
      <c r="D89" s="137"/>
      <c r="E89" s="138"/>
      <c r="F89" s="138"/>
      <c r="G89" s="136"/>
      <c r="H89" s="58"/>
      <c r="I89" s="196"/>
      <c r="J89" s="193"/>
      <c r="K89" s="199"/>
      <c r="L89" s="201"/>
      <c r="M89" s="211">
        <v>0</v>
      </c>
      <c r="N89" s="58"/>
      <c r="O89" s="196"/>
      <c r="P89" s="194"/>
      <c r="Q89" s="191"/>
      <c r="R89" s="191"/>
      <c r="S89" s="191"/>
      <c r="T89" s="191"/>
      <c r="U89" s="211">
        <v>0</v>
      </c>
    </row>
    <row r="90" spans="1:21" ht="12" customHeight="1" x14ac:dyDescent="0.2">
      <c r="A90" s="57"/>
      <c r="B90" s="137"/>
      <c r="C90" s="137"/>
      <c r="D90" s="137"/>
      <c r="E90" s="138"/>
      <c r="F90" s="138"/>
      <c r="G90" s="136"/>
      <c r="H90" s="58"/>
      <c r="I90" s="225"/>
      <c r="J90" s="193"/>
      <c r="K90" s="199"/>
      <c r="L90" s="201"/>
      <c r="M90" s="211">
        <v>0</v>
      </c>
      <c r="N90" s="58"/>
      <c r="O90" s="196"/>
      <c r="P90" s="194"/>
      <c r="Q90" s="191"/>
      <c r="R90" s="191"/>
      <c r="S90" s="191"/>
      <c r="T90" s="191"/>
      <c r="U90" s="211">
        <v>0</v>
      </c>
    </row>
    <row r="91" spans="1:21" ht="12" customHeight="1" x14ac:dyDescent="0.2">
      <c r="A91" s="57"/>
      <c r="B91" s="137"/>
      <c r="C91" s="137"/>
      <c r="D91" s="137"/>
      <c r="E91" s="138"/>
      <c r="F91" s="138"/>
      <c r="G91" s="136"/>
      <c r="H91" s="58"/>
      <c r="I91" s="225"/>
      <c r="J91" s="193"/>
      <c r="K91" s="199"/>
      <c r="L91" s="201"/>
      <c r="M91" s="211">
        <v>0</v>
      </c>
      <c r="N91" s="58"/>
      <c r="O91" s="196"/>
      <c r="P91" s="194"/>
      <c r="Q91" s="191"/>
      <c r="R91" s="191"/>
      <c r="S91" s="191"/>
      <c r="T91" s="191"/>
      <c r="U91" s="211">
        <v>0</v>
      </c>
    </row>
    <row r="92" spans="1:21" ht="12" customHeight="1" x14ac:dyDescent="0.2">
      <c r="A92" s="57"/>
      <c r="B92" s="137"/>
      <c r="C92" s="137"/>
      <c r="D92" s="137"/>
      <c r="E92" s="138"/>
      <c r="F92" s="138"/>
      <c r="G92" s="136"/>
      <c r="H92" s="58"/>
      <c r="I92" s="225"/>
      <c r="J92" s="193"/>
      <c r="K92" s="199"/>
      <c r="L92" s="201"/>
      <c r="M92" s="211">
        <v>0</v>
      </c>
      <c r="N92" s="58"/>
      <c r="O92" s="196"/>
      <c r="P92" s="194"/>
      <c r="Q92" s="191"/>
      <c r="R92" s="191"/>
      <c r="S92" s="191"/>
      <c r="T92" s="191"/>
      <c r="U92" s="211">
        <v>0</v>
      </c>
    </row>
    <row r="93" spans="1:21" ht="12" customHeight="1" x14ac:dyDescent="0.2">
      <c r="A93" s="57"/>
      <c r="B93" s="137"/>
      <c r="C93" s="137"/>
      <c r="D93" s="137"/>
      <c r="E93" s="138"/>
      <c r="F93" s="138"/>
      <c r="G93" s="136"/>
      <c r="H93" s="58"/>
      <c r="I93" s="225"/>
      <c r="J93" s="193"/>
      <c r="K93" s="199"/>
      <c r="L93" s="201"/>
      <c r="M93" s="211">
        <v>0</v>
      </c>
      <c r="N93" s="58"/>
      <c r="O93" s="196"/>
      <c r="P93" s="194"/>
      <c r="Q93" s="191"/>
      <c r="R93" s="191"/>
      <c r="S93" s="191"/>
      <c r="T93" s="191"/>
      <c r="U93" s="211">
        <v>0</v>
      </c>
    </row>
    <row r="94" spans="1:21" ht="12" customHeight="1" x14ac:dyDescent="0.2">
      <c r="A94" s="57"/>
      <c r="B94" s="137"/>
      <c r="C94" s="137"/>
      <c r="D94" s="137"/>
      <c r="E94" s="138"/>
      <c r="F94" s="138"/>
      <c r="G94" s="136"/>
      <c r="H94" s="58"/>
      <c r="I94" s="225"/>
      <c r="J94" s="193"/>
      <c r="K94" s="199"/>
      <c r="L94" s="201"/>
      <c r="M94" s="211">
        <v>0</v>
      </c>
      <c r="N94" s="58"/>
      <c r="O94" s="196"/>
      <c r="P94" s="194"/>
      <c r="Q94" s="191"/>
      <c r="R94" s="191"/>
      <c r="S94" s="191"/>
      <c r="T94" s="191"/>
      <c r="U94" s="211">
        <v>0</v>
      </c>
    </row>
    <row r="95" spans="1:21" ht="12" customHeight="1" x14ac:dyDescent="0.2">
      <c r="A95" s="57"/>
      <c r="B95" s="137"/>
      <c r="C95" s="137"/>
      <c r="D95" s="137"/>
      <c r="E95" s="138"/>
      <c r="F95" s="138"/>
      <c r="G95" s="136"/>
      <c r="H95" s="58"/>
      <c r="I95" s="225"/>
      <c r="J95" s="193"/>
      <c r="K95" s="199"/>
      <c r="L95" s="201"/>
      <c r="M95" s="211">
        <v>0</v>
      </c>
      <c r="N95" s="58"/>
      <c r="O95" s="196"/>
      <c r="P95" s="194"/>
      <c r="Q95" s="191"/>
      <c r="R95" s="191"/>
      <c r="S95" s="191"/>
      <c r="T95" s="191"/>
      <c r="U95" s="211">
        <v>0</v>
      </c>
    </row>
    <row r="96" spans="1:21" ht="12" customHeight="1" x14ac:dyDescent="0.2">
      <c r="A96" s="57"/>
      <c r="B96" s="137"/>
      <c r="C96" s="137"/>
      <c r="D96" s="137"/>
      <c r="E96" s="138"/>
      <c r="F96" s="138"/>
      <c r="G96" s="136"/>
      <c r="H96" s="58"/>
      <c r="I96" s="225"/>
      <c r="J96" s="193"/>
      <c r="K96" s="199"/>
      <c r="L96" s="201"/>
      <c r="M96" s="211">
        <v>0</v>
      </c>
      <c r="N96" s="58"/>
      <c r="O96" s="196"/>
      <c r="P96" s="194"/>
      <c r="Q96" s="191"/>
      <c r="R96" s="191"/>
      <c r="S96" s="191"/>
      <c r="T96" s="191"/>
      <c r="U96" s="211">
        <v>0</v>
      </c>
    </row>
    <row r="97" spans="1:21" ht="12" customHeight="1" x14ac:dyDescent="0.2">
      <c r="A97" s="57"/>
      <c r="B97" s="137"/>
      <c r="C97" s="137"/>
      <c r="D97" s="137"/>
      <c r="E97" s="138"/>
      <c r="F97" s="138"/>
      <c r="G97" s="136"/>
      <c r="H97" s="58"/>
      <c r="I97" s="225"/>
      <c r="J97" s="193"/>
      <c r="K97" s="199"/>
      <c r="L97" s="201"/>
      <c r="M97" s="211">
        <v>0</v>
      </c>
      <c r="N97" s="58"/>
      <c r="O97" s="196"/>
      <c r="P97" s="194"/>
      <c r="Q97" s="191"/>
      <c r="R97" s="191"/>
      <c r="S97" s="191"/>
      <c r="T97" s="191"/>
      <c r="U97" s="211">
        <v>0</v>
      </c>
    </row>
    <row r="98" spans="1:21" ht="12" customHeight="1" x14ac:dyDescent="0.2">
      <c r="A98" s="57"/>
      <c r="B98" s="137"/>
      <c r="C98" s="137"/>
      <c r="D98" s="137"/>
      <c r="E98" s="138"/>
      <c r="F98" s="138"/>
      <c r="G98" s="136"/>
      <c r="H98" s="58"/>
      <c r="I98" s="225"/>
      <c r="J98" s="193"/>
      <c r="K98" s="199"/>
      <c r="L98" s="201"/>
      <c r="M98" s="211">
        <v>0</v>
      </c>
      <c r="N98" s="58"/>
      <c r="O98" s="196"/>
      <c r="P98" s="194"/>
      <c r="Q98" s="191"/>
      <c r="R98" s="191"/>
      <c r="S98" s="191"/>
      <c r="T98" s="191"/>
      <c r="U98" s="211">
        <v>0</v>
      </c>
    </row>
    <row r="99" spans="1:21" ht="12" customHeight="1" x14ac:dyDescent="0.2">
      <c r="A99" s="57"/>
      <c r="B99" s="137"/>
      <c r="C99" s="137"/>
      <c r="D99" s="137"/>
      <c r="E99" s="138"/>
      <c r="F99" s="138"/>
      <c r="G99" s="136"/>
      <c r="H99" s="58"/>
      <c r="I99" s="225"/>
      <c r="J99" s="193"/>
      <c r="K99" s="199"/>
      <c r="L99" s="201"/>
      <c r="M99" s="211">
        <v>0</v>
      </c>
      <c r="N99" s="58"/>
      <c r="O99" s="196"/>
      <c r="P99" s="194"/>
      <c r="Q99" s="191"/>
      <c r="R99" s="191"/>
      <c r="S99" s="191"/>
      <c r="T99" s="191"/>
      <c r="U99" s="211">
        <v>0</v>
      </c>
    </row>
    <row r="100" spans="1:21" ht="12" customHeight="1" x14ac:dyDescent="0.2">
      <c r="A100" s="57"/>
      <c r="B100" s="137"/>
      <c r="C100" s="137"/>
      <c r="D100" s="137"/>
      <c r="E100" s="138"/>
      <c r="F100" s="138"/>
      <c r="G100" s="136"/>
      <c r="H100" s="58"/>
      <c r="I100" s="225"/>
      <c r="J100" s="193"/>
      <c r="K100" s="199"/>
      <c r="L100" s="201"/>
      <c r="M100" s="211">
        <v>0</v>
      </c>
      <c r="N100" s="58"/>
      <c r="O100" s="196"/>
      <c r="P100" s="194"/>
      <c r="Q100" s="191"/>
      <c r="R100" s="191"/>
      <c r="S100" s="191"/>
      <c r="T100" s="191"/>
      <c r="U100" s="211">
        <v>0</v>
      </c>
    </row>
    <row r="101" spans="1:21" ht="12" customHeight="1" x14ac:dyDescent="0.2">
      <c r="A101" s="57"/>
      <c r="B101" s="137"/>
      <c r="C101" s="137"/>
      <c r="D101" s="137"/>
      <c r="E101" s="138"/>
      <c r="F101" s="138"/>
      <c r="G101" s="136"/>
      <c r="H101" s="58"/>
      <c r="I101" s="225"/>
      <c r="J101" s="193"/>
      <c r="K101" s="199"/>
      <c r="L101" s="201"/>
      <c r="M101" s="211">
        <v>0</v>
      </c>
      <c r="N101" s="58"/>
      <c r="O101" s="196"/>
      <c r="P101" s="194"/>
      <c r="Q101" s="191"/>
      <c r="R101" s="191"/>
      <c r="S101" s="191"/>
      <c r="T101" s="191"/>
      <c r="U101" s="211">
        <v>0</v>
      </c>
    </row>
    <row r="102" spans="1:21" ht="12" customHeight="1" x14ac:dyDescent="0.2">
      <c r="A102" s="57"/>
      <c r="B102" s="137"/>
      <c r="C102" s="137"/>
      <c r="D102" s="137"/>
      <c r="E102" s="138"/>
      <c r="F102" s="138"/>
      <c r="G102" s="136"/>
      <c r="H102" s="58"/>
      <c r="I102" s="225"/>
      <c r="J102" s="193"/>
      <c r="K102" s="199"/>
      <c r="L102" s="201"/>
      <c r="M102" s="211">
        <v>0</v>
      </c>
      <c r="N102" s="58"/>
      <c r="O102" s="196"/>
      <c r="P102" s="194"/>
      <c r="Q102" s="191"/>
      <c r="R102" s="191"/>
      <c r="S102" s="191"/>
      <c r="T102" s="191"/>
      <c r="U102" s="211">
        <v>0</v>
      </c>
    </row>
    <row r="103" spans="1:21" ht="12" customHeight="1" x14ac:dyDescent="0.2">
      <c r="A103" s="57"/>
      <c r="B103" s="137"/>
      <c r="C103" s="137"/>
      <c r="D103" s="137"/>
      <c r="E103" s="138"/>
      <c r="F103" s="138"/>
      <c r="G103" s="136"/>
      <c r="H103" s="58"/>
      <c r="I103" s="225"/>
      <c r="J103" s="193"/>
      <c r="K103" s="199"/>
      <c r="L103" s="201"/>
      <c r="M103" s="211">
        <v>0</v>
      </c>
      <c r="N103" s="58"/>
      <c r="O103" s="196"/>
      <c r="P103" s="194"/>
      <c r="Q103" s="191"/>
      <c r="R103" s="191"/>
      <c r="S103" s="191"/>
      <c r="T103" s="191"/>
      <c r="U103" s="211">
        <v>0</v>
      </c>
    </row>
    <row r="104" spans="1:21" ht="12" customHeight="1" x14ac:dyDescent="0.2">
      <c r="A104" s="57"/>
      <c r="B104" s="137"/>
      <c r="C104" s="137"/>
      <c r="D104" s="137"/>
      <c r="E104" s="138"/>
      <c r="F104" s="138"/>
      <c r="G104" s="136"/>
      <c r="H104" s="58"/>
      <c r="I104" s="225"/>
      <c r="J104" s="193"/>
      <c r="K104" s="199"/>
      <c r="L104" s="201"/>
      <c r="M104" s="211">
        <v>0</v>
      </c>
      <c r="N104" s="58"/>
      <c r="O104" s="196"/>
      <c r="P104" s="194"/>
      <c r="Q104" s="191"/>
      <c r="R104" s="191"/>
      <c r="S104" s="191"/>
      <c r="T104" s="191"/>
      <c r="U104" s="211">
        <v>0</v>
      </c>
    </row>
    <row r="105" spans="1:21" ht="12" customHeight="1" x14ac:dyDescent="0.2">
      <c r="A105" s="57"/>
      <c r="B105" s="137"/>
      <c r="C105" s="137"/>
      <c r="D105" s="137"/>
      <c r="E105" s="138"/>
      <c r="F105" s="138"/>
      <c r="G105" s="136"/>
      <c r="H105" s="58"/>
      <c r="I105" s="225"/>
      <c r="J105" s="193"/>
      <c r="K105" s="199"/>
      <c r="L105" s="201"/>
      <c r="M105" s="211">
        <v>0</v>
      </c>
      <c r="N105" s="58"/>
      <c r="O105" s="196"/>
      <c r="P105" s="194"/>
      <c r="Q105" s="191"/>
      <c r="R105" s="191"/>
      <c r="S105" s="191"/>
      <c r="T105" s="191"/>
      <c r="U105" s="211">
        <v>0</v>
      </c>
    </row>
    <row r="106" spans="1:21" ht="12" customHeight="1" x14ac:dyDescent="0.2">
      <c r="A106" s="57"/>
      <c r="B106" s="137"/>
      <c r="C106" s="137"/>
      <c r="D106" s="137"/>
      <c r="E106" s="138"/>
      <c r="F106" s="138"/>
      <c r="G106" s="136"/>
      <c r="H106" s="58"/>
      <c r="I106" s="195"/>
      <c r="J106" s="193"/>
      <c r="K106" s="230"/>
      <c r="L106" s="201"/>
      <c r="M106" s="211">
        <v>0</v>
      </c>
      <c r="N106" s="58"/>
      <c r="O106" s="196"/>
      <c r="P106" s="194"/>
      <c r="Q106" s="191"/>
      <c r="R106" s="191"/>
      <c r="S106" s="191"/>
      <c r="T106" s="191"/>
      <c r="U106" s="211">
        <v>0</v>
      </c>
    </row>
    <row r="107" spans="1:21" ht="12" customHeight="1" x14ac:dyDescent="0.2">
      <c r="A107" s="57"/>
      <c r="B107" s="137"/>
      <c r="C107" s="137"/>
      <c r="D107" s="137"/>
      <c r="E107" s="138"/>
      <c r="F107" s="138"/>
      <c r="G107" s="136"/>
      <c r="H107" s="58"/>
      <c r="I107" s="212"/>
      <c r="J107" s="191"/>
      <c r="K107" s="231"/>
      <c r="L107" s="217"/>
      <c r="M107" s="211">
        <v>0</v>
      </c>
      <c r="N107" s="58"/>
      <c r="O107" s="196"/>
      <c r="P107" s="194"/>
      <c r="Q107" s="191"/>
      <c r="R107" s="191"/>
      <c r="S107" s="191"/>
      <c r="T107" s="191"/>
      <c r="U107" s="211">
        <v>0</v>
      </c>
    </row>
    <row r="108" spans="1:21" ht="12" customHeight="1" x14ac:dyDescent="0.2">
      <c r="A108" s="57"/>
      <c r="B108" s="137"/>
      <c r="C108" s="137"/>
      <c r="D108" s="137"/>
      <c r="E108" s="138"/>
      <c r="F108" s="138"/>
      <c r="G108" s="136"/>
      <c r="H108" s="58"/>
      <c r="I108" s="225"/>
      <c r="J108" s="193"/>
      <c r="K108" s="232"/>
      <c r="L108" s="201"/>
      <c r="M108" s="211">
        <v>0</v>
      </c>
      <c r="N108" s="58"/>
      <c r="O108" s="196"/>
      <c r="P108" s="194"/>
      <c r="Q108" s="191"/>
      <c r="R108" s="191"/>
      <c r="S108" s="191"/>
      <c r="T108" s="191"/>
      <c r="U108" s="211">
        <v>0</v>
      </c>
    </row>
    <row r="109" spans="1:21" ht="12" customHeight="1" x14ac:dyDescent="0.2">
      <c r="A109" s="57"/>
      <c r="B109" s="137"/>
      <c r="C109" s="137"/>
      <c r="D109" s="137"/>
      <c r="E109" s="138"/>
      <c r="F109" s="138"/>
      <c r="G109" s="136"/>
      <c r="H109" s="58"/>
      <c r="I109" s="196"/>
      <c r="J109" s="191"/>
      <c r="K109" s="191"/>
      <c r="L109" s="191"/>
      <c r="M109" s="211">
        <v>0</v>
      </c>
      <c r="N109" s="58"/>
      <c r="O109" s="196"/>
      <c r="P109" s="194"/>
      <c r="Q109" s="191"/>
      <c r="R109" s="191"/>
      <c r="S109" s="191"/>
      <c r="T109" s="191"/>
      <c r="U109" s="211">
        <v>0</v>
      </c>
    </row>
    <row r="110" spans="1:21" ht="12" customHeight="1" x14ac:dyDescent="0.2">
      <c r="A110" s="57"/>
      <c r="B110" s="137"/>
      <c r="C110" s="137"/>
      <c r="D110" s="137"/>
      <c r="E110" s="138"/>
      <c r="F110" s="138"/>
      <c r="G110" s="136"/>
      <c r="H110" s="58"/>
      <c r="I110" s="196"/>
      <c r="J110" s="191"/>
      <c r="K110" s="191"/>
      <c r="L110" s="191"/>
      <c r="M110" s="211">
        <v>0</v>
      </c>
      <c r="N110" s="144"/>
      <c r="O110" s="196"/>
      <c r="P110" s="194"/>
      <c r="Q110" s="191"/>
      <c r="R110" s="191"/>
      <c r="S110" s="191"/>
      <c r="T110" s="191"/>
      <c r="U110" s="211">
        <v>0</v>
      </c>
    </row>
    <row r="111" spans="1:21" ht="12" customHeight="1" x14ac:dyDescent="0.2">
      <c r="A111" s="57"/>
      <c r="B111" s="137"/>
      <c r="C111" s="137"/>
      <c r="D111" s="137"/>
      <c r="E111" s="138"/>
      <c r="F111" s="138"/>
      <c r="G111" s="136"/>
      <c r="H111" s="58"/>
      <c r="I111" s="196"/>
      <c r="J111" s="191"/>
      <c r="K111" s="191"/>
      <c r="L111" s="191"/>
      <c r="M111" s="211">
        <v>0</v>
      </c>
      <c r="N111" s="144"/>
      <c r="O111" s="196"/>
      <c r="P111" s="191"/>
      <c r="Q111" s="191"/>
      <c r="R111" s="191"/>
      <c r="S111" s="191"/>
      <c r="T111" s="191"/>
      <c r="U111" s="211">
        <v>0</v>
      </c>
    </row>
    <row r="112" spans="1:21" ht="12" customHeight="1" x14ac:dyDescent="0.2">
      <c r="A112" s="57"/>
      <c r="B112" s="137"/>
      <c r="C112" s="137"/>
      <c r="D112" s="137"/>
      <c r="E112" s="138"/>
      <c r="F112" s="138"/>
      <c r="G112" s="136"/>
      <c r="H112" s="58"/>
      <c r="I112" s="196"/>
      <c r="J112" s="191"/>
      <c r="K112" s="191"/>
      <c r="L112" s="191"/>
      <c r="M112" s="211">
        <v>0</v>
      </c>
      <c r="N112" s="58"/>
      <c r="O112" s="196"/>
      <c r="P112" s="191"/>
      <c r="Q112" s="191"/>
      <c r="R112" s="191"/>
      <c r="S112" s="191"/>
      <c r="T112" s="191"/>
      <c r="U112" s="211">
        <v>0</v>
      </c>
    </row>
    <row r="113" spans="1:21" ht="12" customHeight="1" x14ac:dyDescent="0.2">
      <c r="A113" s="57"/>
      <c r="B113" s="58"/>
      <c r="C113" s="58"/>
      <c r="D113" s="58"/>
      <c r="E113" s="123"/>
      <c r="F113" s="123"/>
      <c r="G113" s="101"/>
      <c r="H113" s="58"/>
      <c r="I113" s="196"/>
      <c r="J113" s="191"/>
      <c r="K113" s="191"/>
      <c r="L113" s="191"/>
      <c r="M113" s="211">
        <v>0</v>
      </c>
      <c r="N113" s="58"/>
      <c r="O113" s="196"/>
      <c r="P113" s="191"/>
      <c r="Q113" s="191"/>
      <c r="R113" s="217"/>
      <c r="S113" s="199"/>
      <c r="T113" s="191"/>
      <c r="U113" s="211">
        <v>0</v>
      </c>
    </row>
    <row r="114" spans="1:21" ht="12" customHeight="1" x14ac:dyDescent="0.2">
      <c r="A114" s="57"/>
      <c r="B114" s="58"/>
      <c r="C114" s="58"/>
      <c r="D114" s="58"/>
      <c r="E114" s="123"/>
      <c r="F114" s="123"/>
      <c r="G114" s="101"/>
      <c r="H114" s="58"/>
      <c r="I114" s="195"/>
      <c r="J114" s="191"/>
      <c r="K114" s="200"/>
      <c r="L114" s="217"/>
      <c r="M114" s="211">
        <v>0</v>
      </c>
      <c r="N114" s="58"/>
      <c r="O114" s="145"/>
      <c r="P114" s="91" t="s">
        <v>179</v>
      </c>
      <c r="Q114" s="91"/>
      <c r="R114" s="89"/>
      <c r="S114" s="91"/>
      <c r="T114" s="91"/>
      <c r="U114" s="108">
        <f>SUM(U68:U113)</f>
        <v>0</v>
      </c>
    </row>
    <row r="115" spans="1:21" ht="12" customHeight="1" x14ac:dyDescent="0.2">
      <c r="A115" s="57"/>
      <c r="B115" s="58" t="s">
        <v>168</v>
      </c>
      <c r="C115" s="58"/>
      <c r="D115" s="58"/>
      <c r="E115" s="123"/>
      <c r="F115" s="123"/>
      <c r="G115" s="101">
        <f>SUM(G85:G114)</f>
        <v>0</v>
      </c>
      <c r="H115" s="58"/>
      <c r="I115" s="220"/>
      <c r="J115" s="201"/>
      <c r="K115" s="221"/>
      <c r="L115" s="222"/>
      <c r="M115" s="211">
        <v>0</v>
      </c>
      <c r="O115" s="146"/>
      <c r="P115" s="147" t="s">
        <v>180</v>
      </c>
      <c r="Q115" s="148"/>
      <c r="R115" s="148"/>
      <c r="S115" s="148"/>
      <c r="T115" s="148"/>
      <c r="U115" s="149"/>
    </row>
    <row r="116" spans="1:21" ht="12" customHeight="1" x14ac:dyDescent="0.2">
      <c r="A116" s="57"/>
      <c r="B116" s="58" t="s">
        <v>181</v>
      </c>
      <c r="C116" s="123"/>
      <c r="D116" s="58"/>
      <c r="E116" s="123"/>
      <c r="F116" s="123"/>
      <c r="G116" s="101">
        <f>G115+(G115*U5)</f>
        <v>0</v>
      </c>
      <c r="H116" s="58"/>
      <c r="I116" s="115"/>
      <c r="J116" s="121" t="s">
        <v>182</v>
      </c>
      <c r="K116" s="139"/>
      <c r="L116" s="140"/>
      <c r="M116" s="150">
        <f>SUM(M88:M115)</f>
        <v>0</v>
      </c>
      <c r="O116" s="76"/>
      <c r="P116" s="85"/>
      <c r="Q116" s="85"/>
      <c r="R116" s="85"/>
      <c r="S116" s="85"/>
      <c r="T116" s="85"/>
      <c r="U116" s="151"/>
    </row>
    <row r="117" spans="1:21" ht="12" customHeight="1" x14ac:dyDescent="0.2">
      <c r="A117" s="87"/>
      <c r="B117" s="133" t="s">
        <v>183</v>
      </c>
      <c r="C117" s="89"/>
      <c r="D117" s="133"/>
      <c r="E117" s="152"/>
      <c r="F117" s="152"/>
      <c r="G117" s="134">
        <f>G116*(1-U3)</f>
        <v>0</v>
      </c>
      <c r="H117" s="58"/>
      <c r="I117" s="100" t="s">
        <v>162</v>
      </c>
      <c r="J117" s="135" t="s">
        <v>163</v>
      </c>
      <c r="K117" s="132"/>
      <c r="L117" s="58"/>
      <c r="M117" s="59"/>
      <c r="O117" s="57"/>
      <c r="P117" s="58" t="s">
        <v>247</v>
      </c>
      <c r="Q117" s="58"/>
      <c r="R117" s="58"/>
      <c r="S117" s="58"/>
      <c r="T117" s="58"/>
      <c r="U117" s="211">
        <v>1000</v>
      </c>
    </row>
    <row r="118" spans="1:21" ht="12" customHeight="1" x14ac:dyDescent="0.2">
      <c r="A118" s="100"/>
      <c r="B118" s="119"/>
      <c r="C118" s="123"/>
      <c r="D118" s="58"/>
      <c r="E118" s="123"/>
      <c r="F118" s="123"/>
      <c r="G118" s="101"/>
      <c r="H118" s="58"/>
      <c r="I118" s="129" t="s">
        <v>164</v>
      </c>
      <c r="J118" s="130" t="s">
        <v>165</v>
      </c>
      <c r="K118" s="132"/>
      <c r="L118" s="58"/>
      <c r="M118" s="61"/>
      <c r="O118" s="57"/>
      <c r="P118" s="58"/>
      <c r="Q118" s="58"/>
      <c r="R118" s="58"/>
      <c r="S118" s="153"/>
      <c r="T118" s="58"/>
      <c r="U118" s="59"/>
    </row>
    <row r="119" spans="1:21" ht="12" customHeight="1" x14ac:dyDescent="0.2">
      <c r="A119" s="100" t="s">
        <v>185</v>
      </c>
      <c r="B119" s="119"/>
      <c r="C119" s="123"/>
      <c r="D119" s="58" t="s">
        <v>186</v>
      </c>
      <c r="E119" s="123"/>
      <c r="F119" s="123"/>
      <c r="G119" s="154"/>
      <c r="H119" s="58"/>
      <c r="I119" s="224"/>
      <c r="J119" s="194"/>
      <c r="K119" s="199"/>
      <c r="L119" s="191"/>
      <c r="M119" s="214">
        <v>0</v>
      </c>
      <c r="O119" s="57"/>
      <c r="P119" s="64" t="s">
        <v>244</v>
      </c>
      <c r="U119" s="62"/>
    </row>
    <row r="120" spans="1:21" ht="12" customHeight="1" x14ac:dyDescent="0.2">
      <c r="A120" s="57"/>
      <c r="B120" s="256"/>
      <c r="C120" s="256"/>
      <c r="D120" s="256"/>
      <c r="E120" s="256"/>
      <c r="F120" s="256"/>
      <c r="G120" s="257"/>
      <c r="H120" s="58"/>
      <c r="I120" s="225"/>
      <c r="J120" s="193"/>
      <c r="K120" s="199"/>
      <c r="L120" s="201"/>
      <c r="M120" s="214">
        <v>0</v>
      </c>
      <c r="O120" s="196"/>
      <c r="P120" s="190"/>
      <c r="Q120" s="190"/>
      <c r="R120" s="190"/>
      <c r="S120" s="190"/>
      <c r="T120" s="190"/>
      <c r="U120" s="211">
        <v>0</v>
      </c>
    </row>
    <row r="121" spans="1:21" ht="12" customHeight="1" x14ac:dyDescent="0.2">
      <c r="A121" s="57"/>
      <c r="B121" s="259" t="s">
        <v>313</v>
      </c>
      <c r="C121" s="259">
        <v>1</v>
      </c>
      <c r="D121" s="259" t="s">
        <v>314</v>
      </c>
      <c r="E121" s="259">
        <v>1182</v>
      </c>
      <c r="F121" s="259" t="s">
        <v>248</v>
      </c>
      <c r="G121" s="261">
        <v>1182</v>
      </c>
      <c r="H121" s="58"/>
      <c r="I121" s="226"/>
      <c r="J121" s="193"/>
      <c r="K121" s="199"/>
      <c r="L121" s="201"/>
      <c r="M121" s="214">
        <v>0</v>
      </c>
      <c r="O121" s="196"/>
      <c r="P121" s="190"/>
      <c r="Q121" s="190"/>
      <c r="R121" s="190"/>
      <c r="S121" s="190"/>
      <c r="T121" s="190"/>
      <c r="U121" s="211">
        <v>0</v>
      </c>
    </row>
    <row r="122" spans="1:21" ht="12" customHeight="1" x14ac:dyDescent="0.2">
      <c r="A122" s="57"/>
      <c r="B122" s="259" t="s">
        <v>272</v>
      </c>
      <c r="C122" s="259">
        <v>1</v>
      </c>
      <c r="D122" s="259" t="s">
        <v>273</v>
      </c>
      <c r="E122" s="259">
        <v>324</v>
      </c>
      <c r="F122" s="259" t="s">
        <v>248</v>
      </c>
      <c r="G122" s="260">
        <v>324</v>
      </c>
      <c r="H122" s="58"/>
      <c r="I122" s="57" t="s">
        <v>166</v>
      </c>
      <c r="J122" s="58" t="s">
        <v>167</v>
      </c>
      <c r="K122" s="103"/>
      <c r="L122" s="123"/>
      <c r="M122" s="59"/>
      <c r="O122" s="196"/>
      <c r="P122" s="190"/>
      <c r="Q122" s="190"/>
      <c r="R122" s="190"/>
      <c r="S122" s="190"/>
      <c r="T122" s="190"/>
      <c r="U122" s="211">
        <v>0</v>
      </c>
    </row>
    <row r="123" spans="1:21" ht="12" customHeight="1" x14ac:dyDescent="0.2">
      <c r="A123" s="57"/>
      <c r="B123" s="259" t="s">
        <v>461</v>
      </c>
      <c r="C123" s="259">
        <v>1</v>
      </c>
      <c r="D123" s="259" t="s">
        <v>462</v>
      </c>
      <c r="E123" s="259">
        <v>432</v>
      </c>
      <c r="F123" s="259" t="s">
        <v>248</v>
      </c>
      <c r="G123" s="260">
        <v>432</v>
      </c>
      <c r="H123" s="58"/>
      <c r="I123" s="196"/>
      <c r="J123" s="191"/>
      <c r="K123" s="200"/>
      <c r="L123" s="217"/>
      <c r="M123" s="211"/>
      <c r="O123" s="196"/>
      <c r="P123" s="190"/>
      <c r="Q123" s="190"/>
      <c r="R123" s="190"/>
      <c r="S123" s="190"/>
      <c r="T123" s="190"/>
      <c r="U123" s="211">
        <v>0</v>
      </c>
    </row>
    <row r="124" spans="1:21" ht="12" customHeight="1" x14ac:dyDescent="0.2">
      <c r="A124" s="57"/>
      <c r="B124" s="259" t="s">
        <v>464</v>
      </c>
      <c r="C124" s="259">
        <v>1</v>
      </c>
      <c r="D124" s="259" t="s">
        <v>465</v>
      </c>
      <c r="E124" s="259">
        <v>0</v>
      </c>
      <c r="F124" s="259"/>
      <c r="G124" s="260">
        <v>0</v>
      </c>
      <c r="H124" s="58"/>
      <c r="I124" s="196"/>
      <c r="J124" s="191"/>
      <c r="K124" s="200"/>
      <c r="L124" s="217"/>
      <c r="M124" s="211"/>
      <c r="O124" s="196"/>
      <c r="P124" s="190"/>
      <c r="Q124" s="190"/>
      <c r="R124" s="190"/>
      <c r="S124" s="190"/>
      <c r="T124" s="190"/>
      <c r="U124" s="211">
        <v>0</v>
      </c>
    </row>
    <row r="125" spans="1:21" ht="12" customHeight="1" x14ac:dyDescent="0.2">
      <c r="A125" s="57"/>
      <c r="B125" s="259" t="s">
        <v>466</v>
      </c>
      <c r="C125" s="259">
        <v>1</v>
      </c>
      <c r="D125" s="259" t="s">
        <v>467</v>
      </c>
      <c r="E125" s="259">
        <v>0</v>
      </c>
      <c r="F125" s="259"/>
      <c r="G125" s="260">
        <v>0</v>
      </c>
      <c r="H125" s="58"/>
      <c r="I125" s="196"/>
      <c r="J125" s="191"/>
      <c r="K125" s="200"/>
      <c r="L125" s="217"/>
      <c r="M125" s="211"/>
      <c r="O125" s="196"/>
      <c r="P125" s="191"/>
      <c r="Q125" s="190"/>
      <c r="R125" s="190"/>
      <c r="S125" s="190"/>
      <c r="T125" s="190"/>
      <c r="U125" s="211">
        <v>0</v>
      </c>
    </row>
    <row r="126" spans="1:21" ht="12" customHeight="1" x14ac:dyDescent="0.2">
      <c r="A126" s="57"/>
      <c r="B126" s="259" t="s">
        <v>468</v>
      </c>
      <c r="C126" s="259">
        <v>1</v>
      </c>
      <c r="D126" s="259" t="s">
        <v>469</v>
      </c>
      <c r="E126" s="259">
        <v>0</v>
      </c>
      <c r="F126" s="259"/>
      <c r="G126" s="260">
        <v>0</v>
      </c>
      <c r="H126" s="58"/>
      <c r="I126" s="196"/>
      <c r="J126" s="191"/>
      <c r="K126" s="200"/>
      <c r="L126" s="217"/>
      <c r="M126" s="211"/>
      <c r="O126" s="57"/>
      <c r="P126" s="58" t="s">
        <v>60</v>
      </c>
      <c r="U126" s="59">
        <f>SUM(U120:U125)</f>
        <v>0</v>
      </c>
    </row>
    <row r="127" spans="1:21" ht="12" customHeight="1" x14ac:dyDescent="0.2">
      <c r="A127" s="57"/>
      <c r="B127" s="259" t="s">
        <v>470</v>
      </c>
      <c r="C127" s="259">
        <v>1</v>
      </c>
      <c r="D127" s="259" t="s">
        <v>471</v>
      </c>
      <c r="E127" s="259">
        <v>0</v>
      </c>
      <c r="F127" s="259"/>
      <c r="G127" s="260">
        <v>0</v>
      </c>
      <c r="H127" s="58"/>
      <c r="I127" s="196"/>
      <c r="J127" s="191"/>
      <c r="K127" s="200"/>
      <c r="L127" s="217"/>
      <c r="M127" s="211"/>
      <c r="O127" s="57"/>
      <c r="P127" s="58"/>
      <c r="U127" s="59"/>
    </row>
    <row r="128" spans="1:21" ht="12" customHeight="1" x14ac:dyDescent="0.2">
      <c r="A128" s="57"/>
      <c r="B128" s="259" t="s">
        <v>472</v>
      </c>
      <c r="C128" s="259">
        <v>1</v>
      </c>
      <c r="D128" s="259" t="s">
        <v>473</v>
      </c>
      <c r="E128" s="259">
        <v>4700</v>
      </c>
      <c r="F128" s="259" t="s">
        <v>248</v>
      </c>
      <c r="G128" s="260">
        <v>4700</v>
      </c>
      <c r="H128" s="58"/>
      <c r="I128" s="196"/>
      <c r="J128" s="191"/>
      <c r="K128" s="200"/>
      <c r="L128" s="217"/>
      <c r="M128" s="211">
        <v>0</v>
      </c>
      <c r="O128" s="57"/>
      <c r="P128" s="58" t="s">
        <v>187</v>
      </c>
      <c r="Q128" s="58"/>
      <c r="R128" s="58"/>
      <c r="S128" s="240"/>
      <c r="T128" s="58"/>
      <c r="U128" s="59">
        <f>S128*$U$19</f>
        <v>0</v>
      </c>
    </row>
    <row r="129" spans="1:21" ht="12" customHeight="1" x14ac:dyDescent="0.2">
      <c r="A129" s="57"/>
      <c r="B129" s="259" t="s">
        <v>470</v>
      </c>
      <c r="C129" s="259">
        <v>1</v>
      </c>
      <c r="D129" s="259" t="s">
        <v>474</v>
      </c>
      <c r="E129" s="259">
        <v>0</v>
      </c>
      <c r="F129" s="259"/>
      <c r="G129" s="260">
        <v>0</v>
      </c>
      <c r="H129" s="58"/>
      <c r="I129" s="196"/>
      <c r="J129" s="191"/>
      <c r="K129" s="200"/>
      <c r="L129" s="217"/>
      <c r="M129" s="211">
        <v>0</v>
      </c>
      <c r="O129" s="57"/>
      <c r="P129" s="58" t="s">
        <v>43</v>
      </c>
      <c r="Q129" s="58"/>
      <c r="R129" s="58"/>
      <c r="S129" s="240"/>
      <c r="T129" s="58"/>
      <c r="U129" s="59">
        <f>S129*$U$19</f>
        <v>0</v>
      </c>
    </row>
    <row r="130" spans="1:21" ht="12" customHeight="1" x14ac:dyDescent="0.2">
      <c r="A130" s="57"/>
      <c r="B130" s="223"/>
      <c r="C130" s="190"/>
      <c r="D130" s="190"/>
      <c r="E130" s="197"/>
      <c r="F130" s="197"/>
      <c r="G130" s="210">
        <v>0</v>
      </c>
      <c r="H130" s="58"/>
      <c r="I130" s="196"/>
      <c r="J130" s="191"/>
      <c r="K130" s="200"/>
      <c r="L130" s="217"/>
      <c r="M130" s="211">
        <v>0</v>
      </c>
      <c r="O130" s="57"/>
      <c r="P130" s="58" t="s">
        <v>188</v>
      </c>
      <c r="Q130" s="58"/>
      <c r="R130" s="58"/>
      <c r="S130" s="240"/>
      <c r="T130" s="58"/>
      <c r="U130" s="59">
        <f>S130*$U$19</f>
        <v>0</v>
      </c>
    </row>
    <row r="131" spans="1:21" ht="12" customHeight="1" x14ac:dyDescent="0.2">
      <c r="A131" s="57"/>
      <c r="B131" s="223"/>
      <c r="C131" s="190"/>
      <c r="D131" s="190"/>
      <c r="E131" s="197"/>
      <c r="F131" s="197"/>
      <c r="G131" s="210">
        <v>0</v>
      </c>
      <c r="H131" s="58"/>
      <c r="I131" s="196"/>
      <c r="J131" s="191"/>
      <c r="K131" s="200"/>
      <c r="L131" s="217"/>
      <c r="M131" s="211">
        <v>0</v>
      </c>
      <c r="O131" s="57"/>
      <c r="P131" s="58" t="s">
        <v>60</v>
      </c>
      <c r="U131" s="59">
        <f>SUM(U128:U130)</f>
        <v>0</v>
      </c>
    </row>
    <row r="132" spans="1:21" ht="12" customHeight="1" x14ac:dyDescent="0.2">
      <c r="A132" s="57"/>
      <c r="B132" s="223"/>
      <c r="C132" s="190"/>
      <c r="D132" s="190"/>
      <c r="E132" s="197"/>
      <c r="F132" s="197"/>
      <c r="G132" s="210">
        <v>0</v>
      </c>
      <c r="H132" s="58"/>
      <c r="I132" s="196"/>
      <c r="J132" s="191"/>
      <c r="K132" s="200"/>
      <c r="L132" s="217"/>
      <c r="M132" s="211">
        <v>0</v>
      </c>
      <c r="O132" s="57"/>
      <c r="P132" s="58"/>
      <c r="U132" s="59"/>
    </row>
    <row r="133" spans="1:21" ht="12" customHeight="1" x14ac:dyDescent="0.2">
      <c r="A133" s="57"/>
      <c r="B133" s="223"/>
      <c r="C133" s="190"/>
      <c r="D133" s="190"/>
      <c r="E133" s="197"/>
      <c r="F133" s="197"/>
      <c r="G133" s="210">
        <v>0</v>
      </c>
      <c r="H133" s="58"/>
      <c r="I133" s="227"/>
      <c r="J133" s="201"/>
      <c r="K133" s="221"/>
      <c r="L133" s="222"/>
      <c r="M133" s="211">
        <v>0</v>
      </c>
      <c r="O133" s="57"/>
      <c r="P133" s="58"/>
      <c r="Q133" s="58"/>
      <c r="R133" s="58"/>
      <c r="S133" s="58"/>
      <c r="T133" s="58"/>
      <c r="U133" s="59"/>
    </row>
    <row r="134" spans="1:21" ht="12" customHeight="1" x14ac:dyDescent="0.2">
      <c r="A134" s="57"/>
      <c r="B134" s="191"/>
      <c r="C134" s="198"/>
      <c r="D134" s="191"/>
      <c r="E134" s="198"/>
      <c r="F134" s="198"/>
      <c r="G134" s="210">
        <v>0</v>
      </c>
      <c r="H134" s="58"/>
      <c r="I134" s="196"/>
      <c r="J134" s="191"/>
      <c r="K134" s="200"/>
      <c r="L134" s="191"/>
      <c r="M134" s="211">
        <v>0</v>
      </c>
      <c r="O134" s="87"/>
      <c r="P134" s="91" t="s">
        <v>189</v>
      </c>
      <c r="Q134" s="91"/>
      <c r="R134" s="91"/>
      <c r="S134" s="91"/>
      <c r="T134" s="91"/>
      <c r="U134" s="108">
        <f>U117+U126+U131</f>
        <v>1000</v>
      </c>
    </row>
    <row r="135" spans="1:21" ht="12" customHeight="1" x14ac:dyDescent="0.2">
      <c r="A135" s="57"/>
      <c r="B135" s="191"/>
      <c r="C135" s="198"/>
      <c r="D135" s="191"/>
      <c r="E135" s="198"/>
      <c r="F135" s="198"/>
      <c r="G135" s="210">
        <v>0</v>
      </c>
      <c r="H135" s="58"/>
      <c r="I135" s="196"/>
      <c r="J135" s="191"/>
      <c r="K135" s="200"/>
      <c r="L135" s="191"/>
      <c r="M135" s="211">
        <v>0</v>
      </c>
      <c r="O135" s="57"/>
      <c r="P135" s="58"/>
      <c r="Q135" s="58"/>
      <c r="R135" s="58"/>
      <c r="S135" s="58"/>
      <c r="T135" s="58"/>
      <c r="U135" s="59"/>
    </row>
    <row r="136" spans="1:21" ht="12" customHeight="1" x14ac:dyDescent="0.2">
      <c r="A136" s="57"/>
      <c r="B136" s="191"/>
      <c r="C136" s="198"/>
      <c r="D136" s="191"/>
      <c r="E136" s="198"/>
      <c r="F136" s="198"/>
      <c r="G136" s="210">
        <v>0</v>
      </c>
      <c r="H136" s="58"/>
      <c r="I136" s="196"/>
      <c r="J136" s="191"/>
      <c r="K136" s="200"/>
      <c r="L136" s="191"/>
      <c r="M136" s="211">
        <v>0</v>
      </c>
      <c r="O136" s="57"/>
      <c r="P136" s="64" t="s">
        <v>190</v>
      </c>
      <c r="Q136" s="58"/>
      <c r="R136" s="58"/>
      <c r="S136" s="58"/>
      <c r="T136" s="58"/>
      <c r="U136" s="59"/>
    </row>
    <row r="137" spans="1:21" ht="12" customHeight="1" x14ac:dyDescent="0.2">
      <c r="A137" s="57"/>
      <c r="B137" s="191"/>
      <c r="C137" s="198"/>
      <c r="D137" s="191"/>
      <c r="E137" s="198"/>
      <c r="F137" s="198"/>
      <c r="G137" s="210">
        <v>0</v>
      </c>
      <c r="H137" s="58"/>
      <c r="I137" s="224"/>
      <c r="J137" s="201"/>
      <c r="K137" s="228"/>
      <c r="L137" s="198"/>
      <c r="M137" s="211">
        <v>0</v>
      </c>
      <c r="O137" s="57" t="s">
        <v>191</v>
      </c>
      <c r="P137" s="64" t="s">
        <v>192</v>
      </c>
      <c r="U137" s="211">
        <v>2500</v>
      </c>
    </row>
    <row r="138" spans="1:21" ht="12" customHeight="1" x14ac:dyDescent="0.2">
      <c r="A138" s="57"/>
      <c r="B138" s="191"/>
      <c r="C138" s="198"/>
      <c r="D138" s="191"/>
      <c r="E138" s="198"/>
      <c r="F138" s="198"/>
      <c r="G138" s="210">
        <v>0</v>
      </c>
      <c r="H138" s="58"/>
      <c r="I138" s="224"/>
      <c r="J138" s="201"/>
      <c r="K138" s="228"/>
      <c r="L138" s="198"/>
      <c r="M138" s="211">
        <v>0</v>
      </c>
      <c r="O138" s="57" t="s">
        <v>191</v>
      </c>
      <c r="P138" s="58" t="s">
        <v>237</v>
      </c>
      <c r="Q138" s="58"/>
      <c r="R138" s="58"/>
      <c r="S138" s="58"/>
      <c r="T138" s="58"/>
      <c r="U138" s="240"/>
    </row>
    <row r="139" spans="1:21" ht="12" customHeight="1" x14ac:dyDescent="0.2">
      <c r="A139" s="57"/>
      <c r="B139" s="191"/>
      <c r="C139" s="198"/>
      <c r="D139" s="191"/>
      <c r="E139" s="198"/>
      <c r="F139" s="198"/>
      <c r="G139" s="210">
        <v>0</v>
      </c>
      <c r="H139" s="58"/>
      <c r="I139" s="224"/>
      <c r="J139" s="201"/>
      <c r="K139" s="228"/>
      <c r="L139" s="198"/>
      <c r="M139" s="211">
        <v>0</v>
      </c>
      <c r="O139" s="57"/>
      <c r="P139" s="58"/>
      <c r="Q139" s="58"/>
      <c r="R139" s="58"/>
      <c r="S139" s="58"/>
      <c r="T139" s="58"/>
      <c r="U139" s="240"/>
    </row>
    <row r="140" spans="1:21" ht="12" customHeight="1" x14ac:dyDescent="0.2">
      <c r="A140" s="57"/>
      <c r="B140" s="191"/>
      <c r="C140" s="198"/>
      <c r="D140" s="191"/>
      <c r="E140" s="198"/>
      <c r="F140" s="198"/>
      <c r="G140" s="210">
        <v>0</v>
      </c>
      <c r="H140" s="58"/>
      <c r="I140" s="224"/>
      <c r="J140" s="201"/>
      <c r="K140" s="228"/>
      <c r="L140" s="198"/>
      <c r="M140" s="211">
        <v>0</v>
      </c>
      <c r="O140" s="57"/>
      <c r="P140" s="58"/>
      <c r="Q140" s="58"/>
      <c r="R140" s="58"/>
      <c r="S140" s="58"/>
      <c r="T140" s="58"/>
      <c r="U140" s="59"/>
    </row>
    <row r="141" spans="1:21" ht="12" customHeight="1" x14ac:dyDescent="0.2">
      <c r="A141" s="57"/>
      <c r="B141" s="191"/>
      <c r="C141" s="198"/>
      <c r="D141" s="191"/>
      <c r="E141" s="198"/>
      <c r="F141" s="198"/>
      <c r="G141" s="210">
        <v>0</v>
      </c>
      <c r="H141" s="58"/>
      <c r="I141" s="224"/>
      <c r="J141" s="201"/>
      <c r="K141" s="228"/>
      <c r="L141" s="198"/>
      <c r="M141" s="211">
        <v>0</v>
      </c>
      <c r="O141" s="57"/>
      <c r="P141" s="58"/>
      <c r="Q141" s="58"/>
      <c r="R141" s="58"/>
      <c r="S141" s="58"/>
      <c r="T141" s="58"/>
      <c r="U141" s="59"/>
    </row>
    <row r="142" spans="1:21" ht="12" customHeight="1" x14ac:dyDescent="0.2">
      <c r="A142" s="57"/>
      <c r="B142" s="191"/>
      <c r="C142" s="198"/>
      <c r="D142" s="191"/>
      <c r="E142" s="198"/>
      <c r="F142" s="198"/>
      <c r="G142" s="210">
        <v>0</v>
      </c>
      <c r="H142" s="58"/>
      <c r="I142" s="224"/>
      <c r="J142" s="201"/>
      <c r="K142" s="228"/>
      <c r="L142" s="198"/>
      <c r="M142" s="211">
        <v>0</v>
      </c>
      <c r="O142" s="57"/>
      <c r="P142" s="58"/>
      <c r="Q142" s="58"/>
      <c r="R142" s="58"/>
      <c r="S142" s="58"/>
      <c r="T142" s="58"/>
      <c r="U142" s="59"/>
    </row>
    <row r="143" spans="1:21" ht="12" customHeight="1" x14ac:dyDescent="0.2">
      <c r="A143" s="57"/>
      <c r="B143" s="191"/>
      <c r="C143" s="198"/>
      <c r="D143" s="191"/>
      <c r="E143" s="198"/>
      <c r="F143" s="198"/>
      <c r="G143" s="210">
        <v>0</v>
      </c>
      <c r="H143" s="58"/>
      <c r="I143" s="224"/>
      <c r="J143" s="201"/>
      <c r="K143" s="228"/>
      <c r="L143" s="198"/>
      <c r="M143" s="211">
        <v>0</v>
      </c>
      <c r="O143" s="57"/>
      <c r="P143" s="58" t="s">
        <v>452</v>
      </c>
      <c r="Q143" s="58"/>
      <c r="R143" s="58"/>
      <c r="S143" s="58"/>
      <c r="T143" s="58"/>
      <c r="U143" s="59"/>
    </row>
    <row r="144" spans="1:21" ht="12" customHeight="1" x14ac:dyDescent="0.2">
      <c r="A144" s="57"/>
      <c r="B144" s="191"/>
      <c r="C144" s="198"/>
      <c r="D144" s="191"/>
      <c r="E144" s="198"/>
      <c r="F144" s="198"/>
      <c r="G144" s="210">
        <v>0</v>
      </c>
      <c r="H144" s="58"/>
      <c r="I144" s="224"/>
      <c r="J144" s="201"/>
      <c r="K144" s="228"/>
      <c r="L144" s="198"/>
      <c r="M144" s="211">
        <v>0</v>
      </c>
      <c r="O144" s="57"/>
      <c r="P144" s="58">
        <v>133000000</v>
      </c>
      <c r="Q144" s="58"/>
      <c r="R144" s="58"/>
      <c r="S144" s="58"/>
      <c r="T144" s="58"/>
      <c r="U144" s="59"/>
    </row>
    <row r="145" spans="1:21" ht="12" customHeight="1" x14ac:dyDescent="0.2">
      <c r="A145" s="57"/>
      <c r="B145" s="191"/>
      <c r="C145" s="198"/>
      <c r="D145" s="191"/>
      <c r="E145" s="198"/>
      <c r="F145" s="198"/>
      <c r="G145" s="210">
        <v>0</v>
      </c>
      <c r="H145" s="58"/>
      <c r="I145" s="224"/>
      <c r="J145" s="201"/>
      <c r="K145" s="228"/>
      <c r="L145" s="198"/>
      <c r="M145" s="211">
        <v>0</v>
      </c>
      <c r="O145" s="57"/>
      <c r="P145" s="58"/>
      <c r="Q145" s="58"/>
      <c r="R145" s="58"/>
      <c r="S145" s="58"/>
      <c r="T145" s="58"/>
      <c r="U145" s="59"/>
    </row>
    <row r="146" spans="1:21" ht="12" customHeight="1" x14ac:dyDescent="0.2">
      <c r="A146" s="57"/>
      <c r="B146" s="191"/>
      <c r="C146" s="198"/>
      <c r="D146" s="191"/>
      <c r="E146" s="198"/>
      <c r="F146" s="198"/>
      <c r="G146" s="210">
        <v>0</v>
      </c>
      <c r="H146" s="58"/>
      <c r="I146" s="224"/>
      <c r="J146" s="201"/>
      <c r="K146" s="228"/>
      <c r="L146" s="198"/>
      <c r="M146" s="211">
        <v>0</v>
      </c>
      <c r="O146" s="57"/>
      <c r="P146" s="58"/>
      <c r="Q146" s="58"/>
      <c r="R146" s="58"/>
      <c r="S146" s="58"/>
      <c r="T146" s="58"/>
      <c r="U146" s="59"/>
    </row>
    <row r="147" spans="1:21" ht="12" customHeight="1" x14ac:dyDescent="0.2">
      <c r="A147" s="57"/>
      <c r="B147" s="191"/>
      <c r="C147" s="198"/>
      <c r="D147" s="191"/>
      <c r="E147" s="198"/>
      <c r="F147" s="198"/>
      <c r="G147" s="210">
        <v>0</v>
      </c>
      <c r="H147" s="58"/>
      <c r="I147" s="224"/>
      <c r="J147" s="201"/>
      <c r="K147" s="228"/>
      <c r="L147" s="198"/>
      <c r="M147" s="211">
        <v>0</v>
      </c>
      <c r="O147" s="57"/>
      <c r="P147" s="58"/>
      <c r="Q147" s="58"/>
      <c r="R147" s="58"/>
      <c r="S147" s="58"/>
      <c r="T147" s="58"/>
      <c r="U147" s="59"/>
    </row>
    <row r="148" spans="1:21" ht="12" customHeight="1" x14ac:dyDescent="0.2">
      <c r="A148" s="57"/>
      <c r="B148" s="191"/>
      <c r="C148" s="198"/>
      <c r="D148" s="191"/>
      <c r="E148" s="198"/>
      <c r="F148" s="198"/>
      <c r="G148" s="210">
        <v>0</v>
      </c>
      <c r="H148" s="58"/>
      <c r="I148" s="224"/>
      <c r="J148" s="201"/>
      <c r="K148" s="228"/>
      <c r="L148" s="198"/>
      <c r="M148" s="211">
        <v>0</v>
      </c>
      <c r="O148" s="57"/>
      <c r="P148" s="58"/>
      <c r="Q148" s="58"/>
      <c r="R148" s="58"/>
      <c r="S148" s="58"/>
      <c r="T148" s="58"/>
      <c r="U148" s="59"/>
    </row>
    <row r="149" spans="1:21" ht="12" customHeight="1" x14ac:dyDescent="0.2">
      <c r="A149" s="57"/>
      <c r="B149" s="191"/>
      <c r="C149" s="198"/>
      <c r="D149" s="191"/>
      <c r="E149" s="198"/>
      <c r="F149" s="198"/>
      <c r="G149" s="210">
        <v>0</v>
      </c>
      <c r="H149" s="58"/>
      <c r="I149" s="224"/>
      <c r="J149" s="201"/>
      <c r="K149" s="228"/>
      <c r="L149" s="198"/>
      <c r="M149" s="211">
        <v>0</v>
      </c>
      <c r="O149" s="57"/>
      <c r="P149" s="58"/>
      <c r="Q149" s="58"/>
      <c r="R149" s="58"/>
      <c r="S149" s="58"/>
      <c r="T149" s="58"/>
      <c r="U149" s="59"/>
    </row>
    <row r="150" spans="1:21" ht="12" customHeight="1" x14ac:dyDescent="0.2">
      <c r="A150" s="57"/>
      <c r="B150" s="191"/>
      <c r="C150" s="198"/>
      <c r="D150" s="191"/>
      <c r="E150" s="198"/>
      <c r="F150" s="198"/>
      <c r="G150" s="210">
        <v>0</v>
      </c>
      <c r="H150" s="58"/>
      <c r="I150" s="224"/>
      <c r="J150" s="201"/>
      <c r="K150" s="228"/>
      <c r="L150" s="198"/>
      <c r="M150" s="211">
        <v>0</v>
      </c>
      <c r="O150" s="57"/>
      <c r="P150" s="58"/>
      <c r="Q150" s="58"/>
      <c r="R150" s="58"/>
      <c r="S150" s="58"/>
      <c r="T150" s="58"/>
      <c r="U150" s="59"/>
    </row>
    <row r="151" spans="1:21" ht="12" customHeight="1" x14ac:dyDescent="0.2">
      <c r="A151" s="57"/>
      <c r="B151" s="191"/>
      <c r="C151" s="198"/>
      <c r="D151" s="191"/>
      <c r="E151" s="198"/>
      <c r="F151" s="198"/>
      <c r="G151" s="210">
        <v>0</v>
      </c>
      <c r="H151" s="58"/>
      <c r="I151" s="224"/>
      <c r="J151" s="201"/>
      <c r="K151" s="228"/>
      <c r="L151" s="198"/>
      <c r="M151" s="211">
        <v>0</v>
      </c>
      <c r="O151" s="57"/>
      <c r="P151" s="58"/>
      <c r="Q151" s="58"/>
      <c r="R151" s="58"/>
      <c r="S151" s="58"/>
      <c r="T151" s="58"/>
      <c r="U151" s="59"/>
    </row>
    <row r="152" spans="1:21" ht="12" customHeight="1" x14ac:dyDescent="0.2">
      <c r="A152" s="57"/>
      <c r="B152" s="191"/>
      <c r="C152" s="198"/>
      <c r="D152" s="191"/>
      <c r="E152" s="198"/>
      <c r="F152" s="198"/>
      <c r="G152" s="210">
        <v>0</v>
      </c>
      <c r="H152" s="58"/>
      <c r="I152" s="224"/>
      <c r="J152" s="201"/>
      <c r="K152" s="228"/>
      <c r="L152" s="198"/>
      <c r="M152" s="211">
        <v>0</v>
      </c>
      <c r="O152" s="57"/>
      <c r="P152" s="58"/>
      <c r="Q152" s="58"/>
      <c r="R152" s="58"/>
      <c r="S152" s="58"/>
      <c r="T152" s="58"/>
      <c r="U152" s="59"/>
    </row>
    <row r="153" spans="1:21" ht="12" customHeight="1" x14ac:dyDescent="0.2">
      <c r="A153" s="57"/>
      <c r="B153" s="191"/>
      <c r="C153" s="198"/>
      <c r="D153" s="191"/>
      <c r="E153" s="198"/>
      <c r="F153" s="198"/>
      <c r="G153" s="210">
        <v>0</v>
      </c>
      <c r="H153" s="144"/>
      <c r="I153" s="229"/>
      <c r="J153" s="201"/>
      <c r="K153" s="228"/>
      <c r="L153" s="198"/>
      <c r="M153" s="211">
        <v>0</v>
      </c>
      <c r="O153" s="57"/>
      <c r="P153" s="58"/>
      <c r="Q153" s="58"/>
      <c r="R153" s="58"/>
      <c r="S153" s="58"/>
      <c r="T153" s="58"/>
      <c r="U153" s="59"/>
    </row>
    <row r="154" spans="1:21" ht="12" customHeight="1" x14ac:dyDescent="0.2">
      <c r="A154" s="57"/>
      <c r="B154" s="191"/>
      <c r="C154" s="198"/>
      <c r="D154" s="191"/>
      <c r="E154" s="198"/>
      <c r="F154" s="198"/>
      <c r="G154" s="210">
        <v>0</v>
      </c>
      <c r="H154" s="58"/>
      <c r="I154" s="224"/>
      <c r="J154" s="201"/>
      <c r="K154" s="228"/>
      <c r="L154" s="198"/>
      <c r="M154" s="211">
        <v>0</v>
      </c>
      <c r="O154" s="57"/>
      <c r="P154" s="58"/>
      <c r="Q154" s="58"/>
      <c r="R154" s="58"/>
      <c r="S154" s="58"/>
      <c r="T154" s="58"/>
      <c r="U154" s="59"/>
    </row>
    <row r="155" spans="1:21" ht="12" customHeight="1" x14ac:dyDescent="0.2">
      <c r="A155" s="57"/>
      <c r="B155" s="191"/>
      <c r="C155" s="198"/>
      <c r="D155" s="191"/>
      <c r="E155" s="198"/>
      <c r="F155" s="198"/>
      <c r="G155" s="210">
        <v>0</v>
      </c>
      <c r="H155" s="58"/>
      <c r="I155" s="224"/>
      <c r="J155" s="201"/>
      <c r="K155" s="228"/>
      <c r="L155" s="198"/>
      <c r="M155" s="211">
        <v>0</v>
      </c>
      <c r="O155" s="57"/>
      <c r="P155" s="58"/>
      <c r="Q155" s="58"/>
      <c r="R155" s="58"/>
      <c r="S155" s="58"/>
      <c r="T155" s="58"/>
      <c r="U155" s="59"/>
    </row>
    <row r="156" spans="1:21" ht="12" customHeight="1" x14ac:dyDescent="0.2">
      <c r="A156" s="57"/>
      <c r="B156" s="58" t="s">
        <v>193</v>
      </c>
      <c r="C156" s="123"/>
      <c r="D156" s="58"/>
      <c r="E156" s="123"/>
      <c r="F156" s="123"/>
      <c r="G156" s="101">
        <f>SUM(G120:G155)</f>
        <v>6638</v>
      </c>
      <c r="H156" s="58"/>
      <c r="I156" s="57" t="s">
        <v>171</v>
      </c>
      <c r="J156" s="58" t="s">
        <v>172</v>
      </c>
      <c r="K156" s="103"/>
      <c r="L156" s="58"/>
      <c r="M156" s="59"/>
      <c r="O156" s="57"/>
      <c r="P156" s="58"/>
      <c r="Q156" s="58"/>
      <c r="R156" s="58"/>
      <c r="S156" s="58"/>
      <c r="T156" s="58"/>
      <c r="U156" s="59"/>
    </row>
    <row r="157" spans="1:21" ht="12" customHeight="1" x14ac:dyDescent="0.2">
      <c r="A157" s="57"/>
      <c r="B157" s="58" t="s">
        <v>181</v>
      </c>
      <c r="C157" s="123"/>
      <c r="D157" s="58"/>
      <c r="E157" s="123"/>
      <c r="F157" s="123"/>
      <c r="G157" s="156">
        <f>G156+(G156*U5)</f>
        <v>6638</v>
      </c>
      <c r="H157" s="58"/>
      <c r="I157" s="196"/>
      <c r="J157" s="191"/>
      <c r="K157" s="200"/>
      <c r="L157" s="191"/>
      <c r="M157" s="211">
        <v>0</v>
      </c>
      <c r="O157" s="57"/>
      <c r="P157" s="58"/>
      <c r="Q157" s="58"/>
      <c r="R157" s="58"/>
      <c r="S157" s="58"/>
      <c r="T157" s="58"/>
      <c r="U157" s="62"/>
    </row>
    <row r="158" spans="1:21" ht="12" customHeight="1" x14ac:dyDescent="0.2">
      <c r="A158" s="57"/>
      <c r="B158" s="58"/>
      <c r="C158" s="58"/>
      <c r="D158" s="58"/>
      <c r="E158" s="123"/>
      <c r="F158" s="123"/>
      <c r="G158" s="101"/>
      <c r="H158" s="58"/>
      <c r="I158" s="196"/>
      <c r="J158" s="191"/>
      <c r="K158" s="200"/>
      <c r="L158" s="191"/>
      <c r="M158" s="211">
        <v>0</v>
      </c>
      <c r="O158" s="57"/>
      <c r="P158" s="58"/>
      <c r="Q158" s="58"/>
      <c r="R158" s="58"/>
      <c r="S158" s="58"/>
      <c r="T158" s="58"/>
      <c r="U158" s="59"/>
    </row>
    <row r="159" spans="1:21" ht="12" customHeight="1" x14ac:dyDescent="0.2">
      <c r="A159" s="146" t="s">
        <v>194</v>
      </c>
      <c r="B159" s="148"/>
      <c r="C159" s="148"/>
      <c r="D159" s="148"/>
      <c r="E159" s="157"/>
      <c r="F159" s="157"/>
      <c r="G159" s="158">
        <f>G80+G117+G157</f>
        <v>68975.799999999988</v>
      </c>
      <c r="H159" s="58"/>
      <c r="I159" s="196"/>
      <c r="J159" s="191"/>
      <c r="K159" s="200"/>
      <c r="L159" s="217"/>
      <c r="M159" s="211">
        <v>0</v>
      </c>
      <c r="O159" s="57"/>
      <c r="U159" s="59"/>
    </row>
    <row r="160" spans="1:21" ht="12" customHeight="1" x14ac:dyDescent="0.2">
      <c r="A160" s="57"/>
      <c r="B160" s="58" t="s">
        <v>141</v>
      </c>
      <c r="C160" s="58"/>
      <c r="D160" s="58"/>
      <c r="E160" s="123"/>
      <c r="F160" s="123"/>
      <c r="G160" s="210">
        <v>2500</v>
      </c>
      <c r="H160" s="58"/>
      <c r="I160" s="196"/>
      <c r="J160" s="191"/>
      <c r="K160" s="200"/>
      <c r="L160" s="217"/>
      <c r="M160" s="211">
        <v>0</v>
      </c>
      <c r="O160" s="57"/>
      <c r="U160" s="59"/>
    </row>
    <row r="161" spans="1:23" ht="12" customHeight="1" x14ac:dyDescent="0.2">
      <c r="A161" s="57"/>
      <c r="B161" s="137" t="s">
        <v>235</v>
      </c>
      <c r="C161" s="58"/>
      <c r="D161" s="137"/>
      <c r="E161" s="138"/>
      <c r="F161" s="138"/>
      <c r="G161" s="210">
        <f>1240*1.25</f>
        <v>1550</v>
      </c>
      <c r="H161" s="58"/>
      <c r="I161" s="57" t="s">
        <v>176</v>
      </c>
      <c r="J161" s="135" t="s">
        <v>177</v>
      </c>
      <c r="K161" s="103"/>
      <c r="L161" s="123"/>
      <c r="M161" s="61"/>
      <c r="O161" s="57"/>
      <c r="P161" s="58"/>
      <c r="Q161" s="58"/>
      <c r="R161" s="123"/>
      <c r="S161" s="132"/>
      <c r="T161" s="58"/>
      <c r="U161" s="59"/>
    </row>
    <row r="162" spans="1:23" ht="12" customHeight="1" x14ac:dyDescent="0.2">
      <c r="A162" s="57"/>
      <c r="B162" s="58" t="s">
        <v>36</v>
      </c>
      <c r="C162" s="58"/>
      <c r="D162" s="58"/>
      <c r="E162" s="123"/>
      <c r="F162" s="123"/>
      <c r="G162" s="101">
        <f>G159*0.0025</f>
        <v>172.43949999999998</v>
      </c>
      <c r="H162" s="58"/>
      <c r="I162" s="196"/>
      <c r="J162" s="191"/>
      <c r="K162" s="200"/>
      <c r="L162" s="217"/>
      <c r="M162" s="214">
        <v>0</v>
      </c>
      <c r="O162" s="57"/>
      <c r="Q162" s="81"/>
      <c r="R162" s="123"/>
      <c r="S162" s="132"/>
      <c r="T162" s="58"/>
      <c r="U162" s="59"/>
    </row>
    <row r="163" spans="1:23" ht="12" customHeight="1" x14ac:dyDescent="0.2">
      <c r="A163" s="57"/>
      <c r="B163" s="58"/>
      <c r="C163" s="58"/>
      <c r="D163" s="58"/>
      <c r="E163" s="123"/>
      <c r="F163" s="123"/>
      <c r="G163" s="101"/>
      <c r="H163" s="58"/>
      <c r="I163" s="196"/>
      <c r="J163" s="191"/>
      <c r="K163" s="228"/>
      <c r="L163" s="198"/>
      <c r="M163" s="214">
        <v>0</v>
      </c>
      <c r="O163" s="57"/>
      <c r="P163" s="58"/>
      <c r="Q163" s="58"/>
      <c r="R163" s="125"/>
      <c r="S163" s="143"/>
      <c r="T163" s="58"/>
      <c r="U163" s="59"/>
    </row>
    <row r="164" spans="1:23" ht="12" customHeight="1" x14ac:dyDescent="0.2">
      <c r="A164" s="159" t="s">
        <v>195</v>
      </c>
      <c r="B164" s="148"/>
      <c r="C164" s="160"/>
      <c r="D164" s="161"/>
      <c r="E164" s="162"/>
      <c r="F164" s="162"/>
      <c r="G164" s="163">
        <f>SUM(G159:G163)</f>
        <v>73198.239499999981</v>
      </c>
      <c r="H164" s="58"/>
      <c r="I164" s="196"/>
      <c r="J164" s="191"/>
      <c r="K164" s="200"/>
      <c r="L164" s="217"/>
      <c r="M164" s="214">
        <v>0</v>
      </c>
      <c r="O164" s="57"/>
      <c r="P164" s="58"/>
      <c r="Q164" s="58"/>
      <c r="R164" s="123"/>
      <c r="S164" s="103"/>
      <c r="T164" s="58"/>
      <c r="U164" s="59"/>
    </row>
    <row r="165" spans="1:23" ht="12" customHeight="1" x14ac:dyDescent="0.2">
      <c r="A165" s="58"/>
      <c r="B165" s="58"/>
      <c r="C165" s="58"/>
      <c r="D165" s="58"/>
      <c r="E165" s="123"/>
      <c r="F165" s="123"/>
      <c r="G165" s="103"/>
      <c r="H165" s="58"/>
      <c r="I165" s="145"/>
      <c r="J165" s="121" t="s">
        <v>179</v>
      </c>
      <c r="K165" s="107"/>
      <c r="L165" s="89"/>
      <c r="M165" s="108">
        <f>SUM(M119:M164)</f>
        <v>0</v>
      </c>
      <c r="O165" s="87"/>
      <c r="P165" s="91" t="s">
        <v>189</v>
      </c>
      <c r="Q165" s="91"/>
      <c r="R165" s="89"/>
      <c r="S165" s="139"/>
      <c r="T165" s="139"/>
      <c r="U165" s="141">
        <f>SUM(U137:U164)</f>
        <v>2500</v>
      </c>
    </row>
    <row r="166" spans="1:23" ht="12" customHeight="1" x14ac:dyDescent="0.2">
      <c r="A166" s="164"/>
      <c r="B166" s="117"/>
      <c r="C166" s="117"/>
      <c r="D166" s="112" t="s">
        <v>175</v>
      </c>
      <c r="E166" s="79"/>
      <c r="F166" s="79"/>
      <c r="G166" s="165"/>
      <c r="H166" s="58"/>
      <c r="I166" s="57"/>
      <c r="J166" s="58"/>
      <c r="K166" s="103"/>
      <c r="L166" s="58"/>
      <c r="M166" s="59"/>
      <c r="O166" s="57"/>
      <c r="P166" s="58" t="s">
        <v>196</v>
      </c>
      <c r="Q166" s="58"/>
      <c r="R166" s="58"/>
      <c r="S166" s="58"/>
      <c r="T166" s="58"/>
      <c r="U166" s="59"/>
    </row>
    <row r="167" spans="1:23" ht="12" customHeight="1" x14ac:dyDescent="0.2">
      <c r="A167" s="57"/>
      <c r="B167" s="58"/>
      <c r="C167" s="58"/>
      <c r="D167" s="58"/>
      <c r="E167" s="123"/>
      <c r="F167" s="123"/>
      <c r="G167" s="101"/>
      <c r="H167" s="58"/>
      <c r="I167" s="166" t="s">
        <v>197</v>
      </c>
      <c r="J167" s="128" t="s">
        <v>198</v>
      </c>
      <c r="K167" s="103"/>
      <c r="L167" s="123"/>
      <c r="M167" s="59"/>
      <c r="O167" s="212"/>
      <c r="P167" s="191"/>
      <c r="Q167" s="191"/>
      <c r="R167" s="191"/>
      <c r="S167" s="191"/>
      <c r="T167" s="191"/>
      <c r="U167" s="211">
        <v>0</v>
      </c>
    </row>
    <row r="168" spans="1:23" ht="12" customHeight="1" x14ac:dyDescent="0.2">
      <c r="A168" s="100" t="s">
        <v>199</v>
      </c>
      <c r="B168" s="105" t="s">
        <v>200</v>
      </c>
      <c r="C168" s="58"/>
      <c r="D168" s="58"/>
      <c r="E168" s="123"/>
      <c r="F168" s="123"/>
      <c r="G168" s="101"/>
      <c r="H168" s="58"/>
      <c r="I168" s="124"/>
      <c r="J168" s="58"/>
      <c r="K168" s="103"/>
      <c r="L168" s="123"/>
      <c r="M168" s="61"/>
      <c r="O168" s="241"/>
      <c r="P168" s="191"/>
      <c r="Q168" s="191"/>
      <c r="R168" s="191"/>
      <c r="S168" s="242"/>
      <c r="T168" s="191"/>
      <c r="U168" s="211">
        <v>0</v>
      </c>
    </row>
    <row r="169" spans="1:23" ht="12" customHeight="1" x14ac:dyDescent="0.2">
      <c r="A169" s="100"/>
      <c r="B169" s="105"/>
      <c r="C169" s="58"/>
      <c r="D169" s="58"/>
      <c r="E169" s="123"/>
      <c r="F169" s="123"/>
      <c r="G169" s="101"/>
      <c r="H169" s="58"/>
      <c r="I169" s="124" t="s">
        <v>184</v>
      </c>
      <c r="J169" s="58"/>
      <c r="K169" s="213"/>
      <c r="L169" s="217"/>
      <c r="M169" s="214">
        <f>K169/$U$2</f>
        <v>0</v>
      </c>
      <c r="O169" s="196"/>
      <c r="P169" s="191"/>
      <c r="Q169" s="191"/>
      <c r="R169" s="191"/>
      <c r="S169" s="191"/>
      <c r="T169" s="191"/>
      <c r="U169" s="211"/>
    </row>
    <row r="170" spans="1:23" ht="12" customHeight="1" x14ac:dyDescent="0.2">
      <c r="A170" s="57"/>
      <c r="B170" s="58"/>
      <c r="C170" s="58"/>
      <c r="D170" s="58"/>
      <c r="E170" s="123"/>
      <c r="F170" s="123"/>
      <c r="G170" s="101"/>
      <c r="H170" s="58"/>
      <c r="I170" s="57" t="s">
        <v>178</v>
      </c>
      <c r="J170" s="58" t="s">
        <v>117</v>
      </c>
      <c r="K170" s="213"/>
      <c r="L170" s="217"/>
      <c r="M170" s="214">
        <f>K170/$U$2</f>
        <v>0</v>
      </c>
      <c r="O170" s="196"/>
      <c r="P170" s="191" t="s">
        <v>451</v>
      </c>
      <c r="Q170" s="191"/>
      <c r="R170" s="191"/>
      <c r="S170" s="191"/>
      <c r="T170" s="191"/>
      <c r="U170" s="211">
        <v>5000</v>
      </c>
      <c r="W170" s="120"/>
    </row>
    <row r="171" spans="1:23" ht="12" customHeight="1" x14ac:dyDescent="0.2">
      <c r="A171" s="57"/>
      <c r="B171" s="58"/>
      <c r="C171" s="58"/>
      <c r="D171" s="58"/>
      <c r="E171" s="123"/>
      <c r="F171" s="123"/>
      <c r="G171" s="101"/>
      <c r="H171" s="58"/>
      <c r="I171" s="57"/>
      <c r="J171" s="58" t="s">
        <v>201</v>
      </c>
      <c r="K171" s="167"/>
      <c r="L171" s="123"/>
      <c r="M171" s="59"/>
      <c r="O171" s="196"/>
      <c r="P171" s="191" t="s">
        <v>475</v>
      </c>
      <c r="Q171" s="191"/>
      <c r="R171" s="191"/>
      <c r="S171" s="191"/>
      <c r="T171" s="191"/>
      <c r="U171" s="211">
        <f>P172/13500</f>
        <v>1426.3888888888889</v>
      </c>
    </row>
    <row r="172" spans="1:23" ht="12" customHeight="1" x14ac:dyDescent="0.2">
      <c r="A172" s="57"/>
      <c r="B172" s="58"/>
      <c r="C172" s="58"/>
      <c r="D172" s="58"/>
      <c r="E172" s="123"/>
      <c r="F172" s="123"/>
      <c r="G172" s="101"/>
      <c r="H172" s="58"/>
      <c r="I172" s="57"/>
      <c r="J172" s="58"/>
      <c r="K172" s="103"/>
      <c r="L172" s="58"/>
      <c r="M172" s="59"/>
      <c r="O172" s="196"/>
      <c r="P172" s="191">
        <f>38512500/2</f>
        <v>19256250</v>
      </c>
      <c r="Q172" s="191"/>
      <c r="R172" s="191"/>
      <c r="S172" s="191"/>
      <c r="T172" s="191"/>
      <c r="U172" s="211"/>
    </row>
    <row r="173" spans="1:23" ht="12" customHeight="1" x14ac:dyDescent="0.2">
      <c r="A173" s="57"/>
      <c r="B173" s="58"/>
      <c r="C173" s="58"/>
      <c r="D173" s="58"/>
      <c r="E173" s="123"/>
      <c r="F173" s="123"/>
      <c r="G173" s="101"/>
      <c r="H173" s="58"/>
      <c r="I173" s="57" t="s">
        <v>202</v>
      </c>
      <c r="J173" s="58"/>
      <c r="K173" s="213"/>
      <c r="L173" s="191"/>
      <c r="M173" s="214">
        <f t="shared" ref="M173:M174" si="0">K173/$U$2</f>
        <v>0</v>
      </c>
      <c r="O173" s="196"/>
      <c r="P173" s="191"/>
      <c r="Q173" s="191"/>
      <c r="R173" s="191"/>
      <c r="S173" s="191"/>
      <c r="T173" s="191"/>
      <c r="U173" s="211"/>
    </row>
    <row r="174" spans="1:23" ht="12" customHeight="1" x14ac:dyDescent="0.2">
      <c r="A174" s="57"/>
      <c r="B174" s="58"/>
      <c r="C174" s="58"/>
      <c r="D174" s="58"/>
      <c r="E174" s="123"/>
      <c r="F174" s="123"/>
      <c r="G174" s="101"/>
      <c r="H174" s="58"/>
      <c r="I174" s="57" t="s">
        <v>203</v>
      </c>
      <c r="J174" s="58"/>
      <c r="K174" s="213"/>
      <c r="L174" s="191"/>
      <c r="M174" s="214">
        <f t="shared" si="0"/>
        <v>0</v>
      </c>
      <c r="O174" s="196"/>
      <c r="P174" s="191"/>
      <c r="Q174" s="191"/>
      <c r="R174" s="191"/>
      <c r="S174" s="191"/>
      <c r="T174" s="191"/>
      <c r="U174" s="211">
        <v>0</v>
      </c>
    </row>
    <row r="175" spans="1:23" ht="12" customHeight="1" x14ac:dyDescent="0.2">
      <c r="A175" s="57"/>
      <c r="B175" s="58"/>
      <c r="C175" s="58"/>
      <c r="D175" s="58"/>
      <c r="E175" s="123"/>
      <c r="F175" s="123"/>
      <c r="G175" s="101"/>
      <c r="H175" s="58"/>
      <c r="I175" s="57" t="s">
        <v>204</v>
      </c>
      <c r="J175" s="58"/>
      <c r="K175" s="200"/>
      <c r="L175" s="191"/>
      <c r="M175" s="214">
        <v>0</v>
      </c>
      <c r="O175" s="196"/>
      <c r="P175" s="191"/>
      <c r="Q175" s="191"/>
      <c r="R175" s="191"/>
      <c r="S175" s="191"/>
      <c r="T175" s="191"/>
      <c r="U175" s="211">
        <v>0</v>
      </c>
    </row>
    <row r="176" spans="1:23" ht="12" customHeight="1" x14ac:dyDescent="0.2">
      <c r="A176" s="57"/>
      <c r="B176" s="58"/>
      <c r="C176" s="58"/>
      <c r="D176" s="58"/>
      <c r="E176" s="123"/>
      <c r="F176" s="123"/>
      <c r="G176" s="101"/>
      <c r="I176" s="57" t="s">
        <v>205</v>
      </c>
      <c r="J176" s="58"/>
      <c r="K176" s="200"/>
      <c r="L176" s="191"/>
      <c r="M176" s="214">
        <v>0</v>
      </c>
      <c r="O176" s="196"/>
      <c r="P176" s="191"/>
      <c r="Q176" s="191"/>
      <c r="R176" s="191"/>
      <c r="S176" s="191"/>
      <c r="T176" s="191"/>
      <c r="U176" s="211">
        <v>0</v>
      </c>
    </row>
    <row r="177" spans="1:23" ht="12" customHeight="1" x14ac:dyDescent="0.2">
      <c r="A177" s="57"/>
      <c r="B177" s="58" t="s">
        <v>206</v>
      </c>
      <c r="C177" s="58"/>
      <c r="D177" s="58"/>
      <c r="E177" s="123"/>
      <c r="F177" s="123"/>
      <c r="G177" s="101">
        <f>SUM(G169:G176)</f>
        <v>0</v>
      </c>
      <c r="I177" s="57"/>
      <c r="J177" s="58" t="s">
        <v>207</v>
      </c>
      <c r="K177" s="58"/>
      <c r="L177" s="58"/>
      <c r="M177" s="59"/>
      <c r="O177" s="57"/>
      <c r="P177" s="105" t="s">
        <v>236</v>
      </c>
      <c r="Q177" s="58"/>
      <c r="R177" s="58"/>
      <c r="S177" s="58"/>
      <c r="T177" s="58"/>
      <c r="U177" s="59">
        <f>SUM(U167:U176)</f>
        <v>6426.3888888888887</v>
      </c>
    </row>
    <row r="178" spans="1:23" ht="12" customHeight="1" x14ac:dyDescent="0.2">
      <c r="A178" s="57"/>
      <c r="B178" s="58" t="s">
        <v>208</v>
      </c>
      <c r="C178" s="58"/>
      <c r="D178" s="58"/>
      <c r="E178" s="123"/>
      <c r="F178" s="123"/>
      <c r="G178" s="101">
        <f>G177*U5</f>
        <v>0</v>
      </c>
      <c r="I178" s="57"/>
      <c r="J178" s="58" t="s">
        <v>130</v>
      </c>
      <c r="K178" s="58"/>
      <c r="L178" s="58"/>
      <c r="M178" s="59"/>
      <c r="O178" s="57"/>
      <c r="P178" s="105" t="s">
        <v>209</v>
      </c>
      <c r="Q178" s="58"/>
      <c r="R178" s="58"/>
      <c r="S178" s="58"/>
      <c r="T178" s="58"/>
      <c r="U178" s="59">
        <f>SUM(U165+U177)</f>
        <v>8926.3888888888887</v>
      </c>
    </row>
    <row r="179" spans="1:23" ht="12" customHeight="1" x14ac:dyDescent="0.2">
      <c r="A179" s="57"/>
      <c r="B179" s="58" t="s">
        <v>210</v>
      </c>
      <c r="C179" s="58"/>
      <c r="D179" s="58"/>
      <c r="E179" s="123"/>
      <c r="F179" s="123"/>
      <c r="G179" s="101">
        <f>G177+G178</f>
        <v>0</v>
      </c>
      <c r="I179" s="57"/>
      <c r="J179" s="58"/>
      <c r="K179" s="58"/>
      <c r="L179" s="58"/>
      <c r="M179" s="59"/>
      <c r="O179" s="57"/>
      <c r="P179" s="58"/>
      <c r="Q179" s="58"/>
      <c r="R179" s="58"/>
      <c r="S179" s="58"/>
      <c r="T179" s="58"/>
      <c r="U179" s="59"/>
    </row>
    <row r="180" spans="1:23" ht="12" customHeight="1" x14ac:dyDescent="0.2">
      <c r="A180" s="146"/>
      <c r="B180" s="168" t="s">
        <v>211</v>
      </c>
      <c r="C180" s="148"/>
      <c r="D180" s="148"/>
      <c r="E180" s="157"/>
      <c r="F180" s="157"/>
      <c r="G180" s="169">
        <f>G164+G179</f>
        <v>73198.239499999981</v>
      </c>
      <c r="I180" s="170"/>
      <c r="J180" s="171" t="s">
        <v>212</v>
      </c>
      <c r="K180" s="172"/>
      <c r="L180" s="172"/>
      <c r="M180" s="173">
        <f>M19+M42+M86+M116+M165+M171+M177+M178</f>
        <v>73198.239499999981</v>
      </c>
      <c r="O180" s="170"/>
      <c r="P180" s="171" t="s">
        <v>213</v>
      </c>
      <c r="Q180" s="172"/>
      <c r="R180" s="172"/>
      <c r="S180" s="172"/>
      <c r="T180" s="172"/>
      <c r="U180" s="173">
        <f>U19+U25+U64+U114+U134+U178</f>
        <v>97028.318845826361</v>
      </c>
    </row>
    <row r="181" spans="1:23" ht="12" customHeight="1" thickBot="1" x14ac:dyDescent="0.25">
      <c r="A181" s="174"/>
      <c r="B181" s="174"/>
      <c r="C181" s="175"/>
      <c r="D181" s="174"/>
      <c r="E181" s="175"/>
      <c r="F181" s="175"/>
      <c r="G181" s="176"/>
      <c r="H181" s="174"/>
      <c r="I181" s="174"/>
      <c r="J181" s="174"/>
      <c r="K181" s="174"/>
      <c r="L181" s="174"/>
      <c r="M181" s="174"/>
      <c r="N181" s="174"/>
      <c r="O181" s="174"/>
      <c r="P181" s="174"/>
      <c r="Q181" s="174"/>
      <c r="R181" s="174"/>
      <c r="S181" s="174"/>
      <c r="T181" s="174"/>
      <c r="U181" s="174"/>
    </row>
    <row r="182" spans="1:23" ht="12" customHeight="1" thickTop="1" x14ac:dyDescent="0.2"/>
    <row r="183" spans="1:23" ht="12" customHeight="1" x14ac:dyDescent="0.2">
      <c r="A183" s="69" t="s">
        <v>214</v>
      </c>
      <c r="B183" s="65"/>
      <c r="D183" s="177">
        <v>42370</v>
      </c>
      <c r="E183" s="74"/>
      <c r="F183" s="74"/>
      <c r="I183" s="76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76"/>
      <c r="W183" s="57"/>
    </row>
    <row r="184" spans="1:23" ht="12" customHeight="1" x14ac:dyDescent="0.2">
      <c r="A184" s="69" t="s">
        <v>215</v>
      </c>
      <c r="B184" s="65"/>
      <c r="D184" s="177">
        <v>42370</v>
      </c>
      <c r="E184" s="74"/>
      <c r="F184" s="74"/>
      <c r="I184" s="57"/>
      <c r="J184" s="58"/>
      <c r="K184" s="58"/>
      <c r="L184" s="58"/>
      <c r="M184" s="116" t="s">
        <v>216</v>
      </c>
      <c r="N184" s="116"/>
      <c r="O184" s="116"/>
      <c r="P184" s="116"/>
      <c r="Q184" s="116"/>
      <c r="R184" s="116"/>
      <c r="S184" s="116"/>
      <c r="T184" s="116"/>
      <c r="U184" s="116"/>
      <c r="V184" s="57"/>
      <c r="W184" s="57"/>
    </row>
    <row r="185" spans="1:23" ht="12" customHeight="1" x14ac:dyDescent="0.2">
      <c r="I185" s="87"/>
      <c r="J185" s="178"/>
      <c r="K185" s="95" t="s">
        <v>217</v>
      </c>
      <c r="L185" s="95"/>
      <c r="M185" s="179">
        <v>2.5000000000000001E-2</v>
      </c>
      <c r="N185" s="179"/>
      <c r="O185" s="179">
        <v>0.05</v>
      </c>
      <c r="P185" s="180">
        <v>0.1</v>
      </c>
      <c r="Q185" s="179"/>
      <c r="R185" s="180">
        <v>0.125</v>
      </c>
      <c r="S185" s="180">
        <v>0.15</v>
      </c>
      <c r="T185" s="181"/>
      <c r="U185" s="180">
        <v>0.17499999999999999</v>
      </c>
      <c r="V185" s="202">
        <v>0.15</v>
      </c>
      <c r="W185" s="270">
        <f>30%-V185</f>
        <v>0.15</v>
      </c>
    </row>
    <row r="186" spans="1:23" ht="12" customHeight="1" x14ac:dyDescent="0.2">
      <c r="A186" s="182" t="s">
        <v>218</v>
      </c>
      <c r="C186" s="65" t="s">
        <v>104</v>
      </c>
      <c r="D186" s="64" t="s">
        <v>219</v>
      </c>
      <c r="I186" s="57"/>
      <c r="J186" s="58"/>
      <c r="K186" s="58"/>
      <c r="L186" s="58"/>
      <c r="N186" s="58"/>
      <c r="O186" s="58"/>
      <c r="P186" s="58"/>
      <c r="Q186" s="58"/>
      <c r="R186" s="58"/>
      <c r="S186" s="58"/>
      <c r="T186" s="58"/>
      <c r="U186" s="85"/>
      <c r="V186" s="76"/>
      <c r="W186" s="57"/>
    </row>
    <row r="187" spans="1:23" ht="12" customHeight="1" x14ac:dyDescent="0.2">
      <c r="D187" s="64" t="s">
        <v>220</v>
      </c>
      <c r="I187" s="57"/>
      <c r="J187" s="128" t="s">
        <v>221</v>
      </c>
      <c r="K187" s="103">
        <f>+($M$180+$U$64+$U$114+$U$178+U131)/(1-U7)</f>
        <v>117320.89769841268</v>
      </c>
      <c r="L187" s="103"/>
      <c r="M187" s="103">
        <f>+($M$180+$U$64+$U$114+$U$178+$U$131)/(1-($U$7-M185))</f>
        <v>113275.34950191567</v>
      </c>
      <c r="N187" s="103"/>
      <c r="O187" s="103">
        <f>+($M$180+$U$64+$U$114+$U$178+$U$131)/(1-($U$7-O185))</f>
        <v>109499.5045185185</v>
      </c>
      <c r="P187" s="103">
        <f>+($M$180+$U$64+$U$114+$U$178+$U$131)/(1-($U$7-P185))</f>
        <v>102655.78548611108</v>
      </c>
      <c r="Q187" s="103"/>
      <c r="R187" s="103">
        <f>+($M$180+$U$64+$U$114+$U$178+$U$131)/(1-($U$7-R185))</f>
        <v>99545.004107744098</v>
      </c>
      <c r="S187" s="103">
        <f>+($M$180+$U$64+$U$114+$U$178+$U$131)/(1-($U$7-S185))</f>
        <v>96617.209869281025</v>
      </c>
      <c r="T187" s="58"/>
      <c r="U187" s="103">
        <f>+($M$180+$U$64+$U$114+$U$178+$U$131)/(1-($U$7-U185))</f>
        <v>93856.718158730146</v>
      </c>
      <c r="V187" s="183">
        <f>+($M$180+$U$64+$U$114+$U$126+$U$178+$U$131)/(1-($U$7-V185))</f>
        <v>96617.209869281025</v>
      </c>
      <c r="W187" s="184"/>
    </row>
    <row r="188" spans="1:23" ht="12" customHeight="1" x14ac:dyDescent="0.2">
      <c r="I188" s="57"/>
      <c r="J188" s="128"/>
      <c r="K188" s="58"/>
      <c r="L188" s="58"/>
      <c r="M188" s="128"/>
      <c r="N188" s="58"/>
      <c r="O188" s="128"/>
      <c r="P188" s="128"/>
      <c r="Q188" s="58"/>
      <c r="R188" s="128"/>
      <c r="S188" s="128"/>
      <c r="T188" s="58"/>
      <c r="U188" s="128"/>
      <c r="V188" s="124"/>
      <c r="W188" s="124"/>
    </row>
    <row r="189" spans="1:23" ht="12" customHeight="1" x14ac:dyDescent="0.2">
      <c r="C189" s="64"/>
      <c r="I189" s="57"/>
      <c r="J189" s="128" t="s">
        <v>222</v>
      </c>
      <c r="K189" s="103">
        <f>+($U$19+$U$64+$U$114+$U$178+U131)/(1-$U$7)</f>
        <v>123357.60946912695</v>
      </c>
      <c r="L189" s="103"/>
      <c r="M189" s="103">
        <f>+($U$19+$U$64+$U$114+$U$178+$U$131)/(1-($U$7-M185))</f>
        <v>119103.89879777773</v>
      </c>
      <c r="N189" s="103"/>
      <c r="O189" s="103">
        <f>+($U$19+$U$64+$U$114+$U$178+$U$131)/(1-($U$7-O185))</f>
        <v>115133.76883785182</v>
      </c>
      <c r="P189" s="103">
        <f>+($U$19+$U$64+$U$114+$U$178+$U$131)/(1-($U$7-P185))</f>
        <v>107937.90828548608</v>
      </c>
      <c r="Q189" s="103"/>
      <c r="R189" s="103">
        <f>+($U$19+$U$64+$U$114+$U$178+$U$131)/(1-($U$7-R185))</f>
        <v>104667.06257986529</v>
      </c>
      <c r="S189" s="103">
        <f>+($U$19+$U$64+$U$114+$U$178+$U$131)/(1-($U$7-S185))</f>
        <v>101588.61956281043</v>
      </c>
      <c r="T189" s="58"/>
      <c r="U189" s="103">
        <f>+($U$19+$U$64+$U$114+$U$178+$U$131)/(1-($U$7-U185))</f>
        <v>98686.087575301557</v>
      </c>
      <c r="V189" s="184">
        <f>+($U$19+$U$64+$U$114+$U$126+$U$178+$U$131)/(1-($U$7-V185))</f>
        <v>101588.61956281043</v>
      </c>
      <c r="W189" s="184"/>
    </row>
    <row r="190" spans="1:23" ht="12" customHeight="1" x14ac:dyDescent="0.2">
      <c r="A190" s="182" t="s">
        <v>223</v>
      </c>
      <c r="C190" s="65" t="s">
        <v>104</v>
      </c>
      <c r="I190" s="57"/>
      <c r="J190" s="128" t="s">
        <v>224</v>
      </c>
      <c r="K190" s="103">
        <f>+K189*1.02</f>
        <v>125824.76165850949</v>
      </c>
      <c r="L190" s="103"/>
      <c r="M190" s="103">
        <f>+M189*1.02</f>
        <v>121485.97677373329</v>
      </c>
      <c r="N190" s="103"/>
      <c r="O190" s="103">
        <f>+O189*1.02</f>
        <v>117436.44421460885</v>
      </c>
      <c r="P190" s="103">
        <f>+P189*1.02</f>
        <v>110096.66645119579</v>
      </c>
      <c r="Q190" s="103"/>
      <c r="R190" s="103">
        <f>+R189*1.02</f>
        <v>106760.40383146259</v>
      </c>
      <c r="S190" s="103">
        <f>+S189*1.02</f>
        <v>103620.39195406664</v>
      </c>
      <c r="T190" s="58"/>
      <c r="U190" s="103">
        <f>+U189*1.02</f>
        <v>100659.80932680759</v>
      </c>
      <c r="V190" s="184">
        <f>+V189*1.02</f>
        <v>103620.39195406664</v>
      </c>
      <c r="W190" s="184"/>
    </row>
    <row r="191" spans="1:23" x14ac:dyDescent="0.2">
      <c r="I191" s="57"/>
      <c r="J191" s="128" t="s">
        <v>225</v>
      </c>
      <c r="K191" s="103">
        <f>+K189*1.03</f>
        <v>127058.33775320077</v>
      </c>
      <c r="L191" s="103"/>
      <c r="M191" s="103">
        <f>+M189*1.03</f>
        <v>122677.01576171107</v>
      </c>
      <c r="N191" s="103"/>
      <c r="O191" s="103">
        <f>+O189*1.03</f>
        <v>118587.78190298738</v>
      </c>
      <c r="P191" s="103">
        <f>+P189*1.03</f>
        <v>111176.04553405066</v>
      </c>
      <c r="Q191" s="103"/>
      <c r="R191" s="103">
        <f>+R189*1.03</f>
        <v>107807.07445726125</v>
      </c>
      <c r="S191" s="103">
        <f>+S189*1.03</f>
        <v>104636.27814969474</v>
      </c>
      <c r="T191" s="58"/>
      <c r="U191" s="103">
        <f>+U189*1.03</f>
        <v>101646.67020256061</v>
      </c>
      <c r="V191" s="184">
        <f>+V189*1.03</f>
        <v>104636.27814969474</v>
      </c>
      <c r="W191" s="184"/>
    </row>
    <row r="192" spans="1:23" x14ac:dyDescent="0.2">
      <c r="D192" s="71"/>
      <c r="I192" s="57"/>
      <c r="J192" s="12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7"/>
      <c r="W192" s="57"/>
    </row>
    <row r="193" spans="1:25" x14ac:dyDescent="0.2">
      <c r="A193" s="182" t="s">
        <v>226</v>
      </c>
      <c r="C193" s="65" t="s">
        <v>104</v>
      </c>
      <c r="D193" s="71"/>
      <c r="I193" s="57"/>
      <c r="J193" s="128" t="s">
        <v>227</v>
      </c>
      <c r="K193" s="103">
        <f>+$U$180/(1-$U$7)</f>
        <v>138611.88406546623</v>
      </c>
      <c r="L193" s="103"/>
      <c r="M193" s="103">
        <f>+$U$180/(1-($U$7-M185))</f>
        <v>133832.16392527771</v>
      </c>
      <c r="N193" s="103"/>
      <c r="O193" s="103">
        <f>+$U$180/(1-($U$7-O185))</f>
        <v>129371.09179443515</v>
      </c>
      <c r="P193" s="103">
        <f>+$U$180/(1-($U$7-P185))</f>
        <v>121285.39855728294</v>
      </c>
      <c r="Q193" s="103"/>
      <c r="R193" s="103">
        <f>+$U$180/(1-($U$7-R185))</f>
        <v>117610.0834494865</v>
      </c>
      <c r="S193" s="103">
        <f>+$U$180/(1-($U$7-S185))</f>
        <v>114150.96334803101</v>
      </c>
      <c r="T193" s="58"/>
      <c r="U193" s="103">
        <f>+$U$180/(1-($U$7-U185))</f>
        <v>110889.50725237299</v>
      </c>
      <c r="V193" s="183">
        <f>+$U$180/(1-($U$7-V185))</f>
        <v>114150.96334803101</v>
      </c>
      <c r="W193" s="268">
        <f>V193*13400</f>
        <v>1529622908.8636155</v>
      </c>
      <c r="Y193" s="269">
        <f>W193*2</f>
        <v>3059245817.727231</v>
      </c>
    </row>
    <row r="194" spans="1:25" x14ac:dyDescent="0.2">
      <c r="C194" s="64"/>
      <c r="I194" s="57"/>
      <c r="J194" s="128" t="s">
        <v>228</v>
      </c>
      <c r="K194" s="103">
        <f>+K193*1.02</f>
        <v>141384.12174677555</v>
      </c>
      <c r="L194" s="103"/>
      <c r="M194" s="103">
        <f>+M193*1.02</f>
        <v>136508.80720378328</v>
      </c>
      <c r="N194" s="103"/>
      <c r="O194" s="103">
        <f>+O193*1.02</f>
        <v>131958.51363032387</v>
      </c>
      <c r="P194" s="103">
        <f>+P193*1.02</f>
        <v>123711.1065284286</v>
      </c>
      <c r="Q194" s="103"/>
      <c r="R194" s="103">
        <f>+R193*1.02</f>
        <v>119962.28511847623</v>
      </c>
      <c r="S194" s="103">
        <f>+S193*1.02</f>
        <v>116433.98261499163</v>
      </c>
      <c r="T194" s="58"/>
      <c r="U194" s="103">
        <f>+U193*1.02</f>
        <v>113107.29739742045</v>
      </c>
      <c r="V194" s="184">
        <f>+V193*1.02</f>
        <v>116433.98261499163</v>
      </c>
      <c r="W194" s="184"/>
    </row>
    <row r="195" spans="1:25" x14ac:dyDescent="0.2">
      <c r="I195" s="57"/>
      <c r="J195" s="128" t="s">
        <v>229</v>
      </c>
      <c r="K195" s="103">
        <f>+K193*1.03</f>
        <v>142770.24058743022</v>
      </c>
      <c r="L195" s="103"/>
      <c r="M195" s="103">
        <f>+M193*1.03</f>
        <v>137847.12884303604</v>
      </c>
      <c r="N195" s="103"/>
      <c r="O195" s="103">
        <f>+O193*1.03</f>
        <v>133252.22454826822</v>
      </c>
      <c r="P195" s="103">
        <f>+P193*1.03</f>
        <v>124923.96051400143</v>
      </c>
      <c r="Q195" s="103"/>
      <c r="R195" s="103">
        <f>+R193*1.03</f>
        <v>121138.38595297109</v>
      </c>
      <c r="S195" s="103">
        <f>+S193*1.03</f>
        <v>117575.49224847194</v>
      </c>
      <c r="T195" s="58"/>
      <c r="U195" s="103">
        <f>+U193*1.03</f>
        <v>114216.19246994419</v>
      </c>
      <c r="V195" s="184">
        <f>+V193*1.03</f>
        <v>117575.49224847194</v>
      </c>
      <c r="W195" s="184"/>
    </row>
    <row r="196" spans="1:25" x14ac:dyDescent="0.2">
      <c r="I196" s="87"/>
      <c r="J196" s="91"/>
      <c r="K196" s="91"/>
      <c r="L196" s="91"/>
      <c r="M196" s="91"/>
      <c r="N196" s="91"/>
      <c r="O196" s="91"/>
      <c r="P196" s="91"/>
      <c r="Q196" s="91"/>
      <c r="R196" s="91"/>
      <c r="S196" s="185"/>
      <c r="T196" s="91"/>
      <c r="U196" s="91"/>
      <c r="V196" s="87"/>
      <c r="W196" s="57"/>
    </row>
    <row r="197" spans="1:25" ht="12" thickBot="1" x14ac:dyDescent="0.25">
      <c r="A197" s="174"/>
      <c r="B197" s="174"/>
      <c r="C197" s="175"/>
      <c r="D197" s="174"/>
      <c r="E197" s="175"/>
      <c r="F197" s="175"/>
      <c r="G197" s="174"/>
      <c r="H197" s="174"/>
      <c r="I197" s="186"/>
      <c r="J197" s="174"/>
      <c r="K197" s="174"/>
      <c r="L197" s="174"/>
      <c r="M197" s="174"/>
      <c r="N197" s="174"/>
      <c r="O197" s="174"/>
      <c r="P197" s="174"/>
      <c r="Q197" s="174"/>
      <c r="R197" s="174"/>
      <c r="S197" s="174"/>
      <c r="T197" s="174"/>
      <c r="U197" s="174"/>
    </row>
    <row r="198" spans="1:25" ht="12" thickTop="1" x14ac:dyDescent="0.2">
      <c r="A198" s="155"/>
      <c r="I198" s="71" t="s">
        <v>230</v>
      </c>
      <c r="J198" s="187">
        <v>0</v>
      </c>
      <c r="U198" s="67" t="s">
        <v>231</v>
      </c>
    </row>
    <row r="199" spans="1:25" x14ac:dyDescent="0.2">
      <c r="M199" s="188"/>
    </row>
    <row r="200" spans="1:25" x14ac:dyDescent="0.2">
      <c r="J200" s="73"/>
      <c r="K200" s="189"/>
      <c r="M200" s="188"/>
    </row>
    <row r="201" spans="1:25" x14ac:dyDescent="0.2">
      <c r="J201" s="73"/>
      <c r="K201" s="189"/>
    </row>
  </sheetData>
  <printOptions horizontalCentered="1" verticalCentered="1"/>
  <pageMargins left="0.25" right="0.25" top="0.25" bottom="0.35" header="0.28000000000000003" footer="0.5"/>
  <pageSetup scale="51" orientation="portrait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opLeftCell="A32" workbookViewId="0">
      <selection activeCell="A39" sqref="A39:F44"/>
    </sheetView>
  </sheetViews>
  <sheetFormatPr defaultRowHeight="15" x14ac:dyDescent="0.25"/>
  <cols>
    <col min="1" max="1" width="31.7109375" bestFit="1" customWidth="1"/>
    <col min="2" max="2" width="31.7109375" customWidth="1"/>
    <col min="3" max="3" width="42.5703125" customWidth="1"/>
    <col min="5" max="5" width="10.140625" bestFit="1" customWidth="1"/>
    <col min="6" max="6" width="12.28515625" customWidth="1"/>
    <col min="9" max="9" width="11.42578125" bestFit="1" customWidth="1"/>
    <col min="10" max="10" width="31.7109375" customWidth="1"/>
    <col min="13" max="13" width="10.140625" bestFit="1" customWidth="1"/>
  </cols>
  <sheetData>
    <row r="1" spans="1:14" ht="23.25" x14ac:dyDescent="0.35">
      <c r="A1" s="53" t="s">
        <v>246</v>
      </c>
      <c r="B1" s="53"/>
    </row>
    <row r="2" spans="1:14" x14ac:dyDescent="0.25">
      <c r="I2" s="244"/>
      <c r="J2" s="244"/>
      <c r="K2" s="246"/>
      <c r="L2" s="247"/>
      <c r="M2" s="246"/>
      <c r="N2" s="245"/>
    </row>
    <row r="3" spans="1:14" ht="15" customHeight="1" x14ac:dyDescent="0.25">
      <c r="A3" s="272" t="s">
        <v>454</v>
      </c>
      <c r="B3" s="272" t="s">
        <v>455</v>
      </c>
      <c r="C3" s="272" t="s">
        <v>70</v>
      </c>
      <c r="D3" s="272" t="s">
        <v>456</v>
      </c>
      <c r="E3" s="272" t="s">
        <v>457</v>
      </c>
      <c r="F3" s="272" t="s">
        <v>458</v>
      </c>
      <c r="H3" s="245"/>
      <c r="I3" s="250"/>
      <c r="J3" s="250"/>
      <c r="K3" s="252"/>
      <c r="L3" s="251"/>
      <c r="M3" s="253"/>
      <c r="N3" s="245"/>
    </row>
    <row r="4" spans="1:14" ht="15" customHeight="1" x14ac:dyDescent="0.25">
      <c r="A4" s="271" t="s">
        <v>280</v>
      </c>
      <c r="B4" s="271">
        <v>1</v>
      </c>
      <c r="C4" s="271" t="s">
        <v>281</v>
      </c>
      <c r="D4" s="271">
        <v>0</v>
      </c>
      <c r="E4" s="271" t="s">
        <v>249</v>
      </c>
      <c r="F4" s="271">
        <v>0</v>
      </c>
      <c r="H4" s="245"/>
      <c r="I4" s="250"/>
      <c r="J4" s="250"/>
      <c r="K4" s="252"/>
      <c r="L4" s="251"/>
      <c r="M4" s="252"/>
      <c r="N4" s="245"/>
    </row>
    <row r="5" spans="1:14" ht="15" customHeight="1" x14ac:dyDescent="0.25">
      <c r="A5" s="271" t="s">
        <v>282</v>
      </c>
      <c r="B5" s="271">
        <v>1</v>
      </c>
      <c r="C5" s="271" t="s">
        <v>283</v>
      </c>
      <c r="D5" s="271">
        <v>0</v>
      </c>
      <c r="E5" s="271" t="s">
        <v>248</v>
      </c>
      <c r="F5" s="271">
        <v>0</v>
      </c>
      <c r="H5" s="245"/>
      <c r="I5" s="250"/>
      <c r="J5" s="250"/>
      <c r="K5" s="252"/>
      <c r="L5" s="251"/>
      <c r="M5" s="252"/>
      <c r="N5" s="245"/>
    </row>
    <row r="6" spans="1:14" ht="15" customHeight="1" x14ac:dyDescent="0.25">
      <c r="A6" s="271" t="s">
        <v>284</v>
      </c>
      <c r="B6" s="271">
        <v>1</v>
      </c>
      <c r="C6" s="271" t="s">
        <v>285</v>
      </c>
      <c r="D6" s="271">
        <v>0</v>
      </c>
      <c r="E6" s="271" t="s">
        <v>248</v>
      </c>
      <c r="F6" s="271">
        <v>0</v>
      </c>
      <c r="H6" s="245"/>
      <c r="I6" s="250"/>
      <c r="J6" s="250"/>
      <c r="K6" s="252"/>
      <c r="L6" s="251"/>
      <c r="M6" s="252"/>
      <c r="N6" s="245"/>
    </row>
    <row r="7" spans="1:14" ht="15" customHeight="1" x14ac:dyDescent="0.25">
      <c r="A7" s="271" t="s">
        <v>286</v>
      </c>
      <c r="B7" s="271">
        <v>1</v>
      </c>
      <c r="C7" s="271" t="s">
        <v>287</v>
      </c>
      <c r="D7" s="271">
        <v>0</v>
      </c>
      <c r="E7" s="271" t="s">
        <v>248</v>
      </c>
      <c r="F7" s="271">
        <v>0</v>
      </c>
      <c r="H7" s="245"/>
      <c r="I7" s="250"/>
      <c r="J7" s="250"/>
      <c r="K7" s="252"/>
      <c r="L7" s="251"/>
      <c r="M7" s="252"/>
      <c r="N7" s="245"/>
    </row>
    <row r="8" spans="1:14" ht="15" customHeight="1" x14ac:dyDescent="0.25">
      <c r="A8" s="271" t="s">
        <v>288</v>
      </c>
      <c r="B8" s="271">
        <v>1</v>
      </c>
      <c r="C8" s="271" t="s">
        <v>289</v>
      </c>
      <c r="D8" s="271">
        <v>0</v>
      </c>
      <c r="E8" s="271" t="s">
        <v>249</v>
      </c>
      <c r="F8" s="271">
        <v>0</v>
      </c>
      <c r="H8" s="245"/>
      <c r="I8" s="250"/>
      <c r="J8" s="250"/>
      <c r="K8" s="252"/>
      <c r="L8" s="251"/>
      <c r="M8" s="252"/>
      <c r="N8" s="245"/>
    </row>
    <row r="9" spans="1:14" ht="15" customHeight="1" x14ac:dyDescent="0.25">
      <c r="A9" s="271" t="s">
        <v>290</v>
      </c>
      <c r="B9" s="271">
        <v>1</v>
      </c>
      <c r="C9" s="271" t="s">
        <v>291</v>
      </c>
      <c r="D9" s="271">
        <v>84420</v>
      </c>
      <c r="E9" s="271" t="s">
        <v>249</v>
      </c>
      <c r="F9" s="258">
        <v>84420</v>
      </c>
      <c r="H9" s="245"/>
      <c r="I9" s="250"/>
      <c r="J9" s="250"/>
      <c r="K9" s="252"/>
      <c r="L9" s="251"/>
      <c r="M9" s="252"/>
      <c r="N9" s="245"/>
    </row>
    <row r="10" spans="1:14" ht="15" customHeight="1" x14ac:dyDescent="0.25">
      <c r="A10" s="271" t="s">
        <v>251</v>
      </c>
      <c r="B10" s="271">
        <v>1</v>
      </c>
      <c r="C10" s="271" t="s">
        <v>292</v>
      </c>
      <c r="D10" s="271">
        <v>0</v>
      </c>
      <c r="E10" s="271" t="s">
        <v>248</v>
      </c>
      <c r="F10" s="271">
        <v>0</v>
      </c>
      <c r="H10" s="245"/>
      <c r="I10" s="250"/>
      <c r="J10" s="250"/>
      <c r="K10" s="252"/>
      <c r="L10" s="251"/>
      <c r="M10" s="252"/>
      <c r="N10" s="245"/>
    </row>
    <row r="11" spans="1:14" ht="15" customHeight="1" x14ac:dyDescent="0.25">
      <c r="A11" s="271" t="s">
        <v>250</v>
      </c>
      <c r="B11" s="271">
        <v>1</v>
      </c>
      <c r="C11" s="271" t="s">
        <v>293</v>
      </c>
      <c r="D11" s="271">
        <v>0</v>
      </c>
      <c r="E11" s="271" t="s">
        <v>248</v>
      </c>
      <c r="F11" s="271">
        <v>0</v>
      </c>
      <c r="H11" s="245"/>
      <c r="I11" s="250"/>
      <c r="J11" s="250"/>
      <c r="K11" s="252"/>
      <c r="L11" s="251"/>
      <c r="M11" s="252"/>
      <c r="N11" s="245"/>
    </row>
    <row r="12" spans="1:14" ht="15" customHeight="1" x14ac:dyDescent="0.25">
      <c r="A12" s="271" t="s">
        <v>294</v>
      </c>
      <c r="B12" s="271">
        <v>1</v>
      </c>
      <c r="C12" s="271" t="s">
        <v>295</v>
      </c>
      <c r="D12" s="271">
        <v>0</v>
      </c>
      <c r="E12" s="271" t="s">
        <v>248</v>
      </c>
      <c r="F12" s="271">
        <v>0</v>
      </c>
      <c r="H12" s="245"/>
      <c r="I12" s="250"/>
      <c r="J12" s="250"/>
      <c r="K12" s="252"/>
      <c r="L12" s="251"/>
      <c r="M12" s="252"/>
      <c r="N12" s="245"/>
    </row>
    <row r="13" spans="1:14" ht="15" customHeight="1" x14ac:dyDescent="0.25">
      <c r="A13" s="271" t="s">
        <v>268</v>
      </c>
      <c r="B13" s="271">
        <v>1</v>
      </c>
      <c r="C13" s="271" t="s">
        <v>266</v>
      </c>
      <c r="D13" s="271">
        <v>0</v>
      </c>
      <c r="E13" s="271" t="s">
        <v>249</v>
      </c>
      <c r="F13" s="271">
        <v>0</v>
      </c>
      <c r="H13" s="245"/>
      <c r="I13" s="250"/>
      <c r="J13" s="250"/>
      <c r="K13" s="252"/>
      <c r="L13" s="251"/>
      <c r="M13" s="252"/>
      <c r="N13" s="245"/>
    </row>
    <row r="14" spans="1:14" ht="15" customHeight="1" x14ac:dyDescent="0.25">
      <c r="A14" s="271" t="s">
        <v>296</v>
      </c>
      <c r="B14" s="271">
        <v>1</v>
      </c>
      <c r="C14" s="271" t="s">
        <v>297</v>
      </c>
      <c r="D14" s="271">
        <v>453</v>
      </c>
      <c r="E14" s="271" t="s">
        <v>249</v>
      </c>
      <c r="F14" s="271">
        <v>453</v>
      </c>
      <c r="H14" s="245"/>
      <c r="I14" s="250"/>
      <c r="J14" s="250"/>
      <c r="K14" s="252"/>
      <c r="L14" s="251"/>
      <c r="M14" s="253"/>
      <c r="N14" s="245"/>
    </row>
    <row r="15" spans="1:14" ht="15" customHeight="1" x14ac:dyDescent="0.25">
      <c r="A15" s="271" t="s">
        <v>298</v>
      </c>
      <c r="B15" s="271">
        <v>1</v>
      </c>
      <c r="C15" s="271" t="s">
        <v>299</v>
      </c>
      <c r="D15" s="271">
        <v>0</v>
      </c>
      <c r="E15" s="271" t="s">
        <v>249</v>
      </c>
      <c r="F15" s="271">
        <v>0</v>
      </c>
      <c r="H15" s="245"/>
      <c r="I15" s="250"/>
      <c r="J15" s="250"/>
      <c r="K15" s="252"/>
      <c r="L15" s="251"/>
      <c r="M15" s="253"/>
      <c r="N15" s="245"/>
    </row>
    <row r="16" spans="1:14" ht="15" customHeight="1" x14ac:dyDescent="0.25">
      <c r="A16" s="271" t="s">
        <v>267</v>
      </c>
      <c r="B16" s="271">
        <v>1</v>
      </c>
      <c r="C16" s="271" t="s">
        <v>300</v>
      </c>
      <c r="D16" s="271">
        <v>0</v>
      </c>
      <c r="E16" s="271" t="s">
        <v>248</v>
      </c>
      <c r="F16" s="271">
        <v>0</v>
      </c>
      <c r="H16" s="245"/>
      <c r="I16" s="250"/>
      <c r="J16" s="250"/>
      <c r="K16" s="252"/>
      <c r="L16" s="251"/>
      <c r="M16" s="253"/>
      <c r="N16" s="245"/>
    </row>
    <row r="17" spans="1:14" ht="15" customHeight="1" x14ac:dyDescent="0.25">
      <c r="A17" s="271" t="s">
        <v>301</v>
      </c>
      <c r="B17" s="271">
        <v>1</v>
      </c>
      <c r="C17" s="271" t="s">
        <v>302</v>
      </c>
      <c r="D17" s="271">
        <v>0</v>
      </c>
      <c r="E17" s="271" t="s">
        <v>249</v>
      </c>
      <c r="F17" s="271">
        <v>0</v>
      </c>
      <c r="H17" s="245"/>
      <c r="I17" s="250"/>
      <c r="J17" s="250"/>
      <c r="K17" s="252"/>
      <c r="L17" s="251"/>
      <c r="M17" s="253"/>
      <c r="N17" s="245"/>
    </row>
    <row r="18" spans="1:14" ht="15" customHeight="1" x14ac:dyDescent="0.25">
      <c r="A18" s="271" t="s">
        <v>303</v>
      </c>
      <c r="B18" s="271">
        <v>1</v>
      </c>
      <c r="C18" s="271" t="s">
        <v>304</v>
      </c>
      <c r="D18" s="271">
        <v>0</v>
      </c>
      <c r="E18" s="271" t="s">
        <v>249</v>
      </c>
      <c r="F18" s="271">
        <v>0</v>
      </c>
      <c r="H18" s="245"/>
      <c r="I18" s="250"/>
      <c r="J18" s="250"/>
      <c r="K18" s="252"/>
      <c r="L18" s="251"/>
      <c r="M18" s="252"/>
      <c r="N18" s="245"/>
    </row>
    <row r="19" spans="1:14" ht="15" customHeight="1" x14ac:dyDescent="0.25">
      <c r="A19" s="271" t="s">
        <v>305</v>
      </c>
      <c r="B19" s="271">
        <v>1</v>
      </c>
      <c r="C19" s="271" t="s">
        <v>306</v>
      </c>
      <c r="D19" s="271">
        <v>0</v>
      </c>
      <c r="E19" s="271" t="s">
        <v>249</v>
      </c>
      <c r="F19" s="271">
        <v>0</v>
      </c>
      <c r="H19" s="245"/>
      <c r="I19" s="250"/>
      <c r="J19" s="250"/>
      <c r="K19" s="252"/>
      <c r="L19" s="251"/>
      <c r="M19" s="253"/>
    </row>
    <row r="20" spans="1:14" ht="15" customHeight="1" x14ac:dyDescent="0.25">
      <c r="A20" s="271" t="s">
        <v>307</v>
      </c>
      <c r="B20" s="271">
        <v>1</v>
      </c>
      <c r="C20" s="271" t="s">
        <v>308</v>
      </c>
      <c r="D20" s="271">
        <v>155</v>
      </c>
      <c r="E20" s="271" t="s">
        <v>249</v>
      </c>
      <c r="F20" s="271">
        <v>155</v>
      </c>
      <c r="I20" s="250"/>
      <c r="J20" s="250"/>
      <c r="K20" s="252"/>
      <c r="L20" s="251"/>
      <c r="M20" s="252"/>
    </row>
    <row r="21" spans="1:14" x14ac:dyDescent="0.25">
      <c r="A21" s="271" t="s">
        <v>309</v>
      </c>
      <c r="B21" s="271">
        <v>1</v>
      </c>
      <c r="C21" s="271" t="s">
        <v>310</v>
      </c>
      <c r="D21" s="271">
        <v>1250</v>
      </c>
      <c r="E21" s="271" t="s">
        <v>249</v>
      </c>
      <c r="F21" s="258">
        <v>1250</v>
      </c>
      <c r="I21" s="250"/>
      <c r="J21" s="250"/>
      <c r="K21" s="252"/>
      <c r="L21" s="251"/>
      <c r="M21" s="252"/>
    </row>
    <row r="22" spans="1:14" x14ac:dyDescent="0.25">
      <c r="A22" s="271" t="s">
        <v>459</v>
      </c>
      <c r="B22" s="271">
        <v>1</v>
      </c>
      <c r="C22" s="271" t="s">
        <v>460</v>
      </c>
      <c r="D22" s="271">
        <v>1872</v>
      </c>
      <c r="E22" s="271" t="s">
        <v>249</v>
      </c>
      <c r="F22" s="258">
        <v>1872</v>
      </c>
      <c r="I22" s="250"/>
      <c r="J22" s="250"/>
      <c r="K22" s="252"/>
      <c r="L22" s="251"/>
      <c r="M22" s="253"/>
    </row>
    <row r="23" spans="1:14" x14ac:dyDescent="0.25">
      <c r="A23" s="271" t="s">
        <v>311</v>
      </c>
      <c r="B23" s="271">
        <v>1</v>
      </c>
      <c r="C23" s="271" t="s">
        <v>312</v>
      </c>
      <c r="D23" s="271">
        <v>0</v>
      </c>
      <c r="E23" s="271" t="s">
        <v>249</v>
      </c>
      <c r="F23" s="271">
        <v>0</v>
      </c>
    </row>
    <row r="24" spans="1:14" ht="15" customHeight="1" x14ac:dyDescent="0.25">
      <c r="A24" s="271" t="s">
        <v>315</v>
      </c>
      <c r="B24" s="271">
        <v>1</v>
      </c>
      <c r="C24" s="271" t="s">
        <v>316</v>
      </c>
      <c r="D24" s="271">
        <v>904</v>
      </c>
      <c r="E24" s="271" t="s">
        <v>249</v>
      </c>
      <c r="F24" s="271">
        <v>904</v>
      </c>
      <c r="I24" s="250"/>
      <c r="J24" s="250"/>
      <c r="K24" s="252"/>
      <c r="L24" s="251"/>
      <c r="M24" s="253"/>
    </row>
    <row r="25" spans="1:14" x14ac:dyDescent="0.25">
      <c r="I25" s="250"/>
      <c r="J25" s="250"/>
      <c r="K25" s="252"/>
      <c r="L25" s="251"/>
      <c r="M25" s="252"/>
    </row>
    <row r="26" spans="1:14" x14ac:dyDescent="0.25">
      <c r="I26" s="250"/>
      <c r="J26" s="250"/>
      <c r="K26" s="252"/>
      <c r="L26" s="251"/>
      <c r="M26" s="253"/>
    </row>
    <row r="27" spans="1:14" ht="15" customHeight="1" x14ac:dyDescent="0.25">
      <c r="A27" s="274"/>
      <c r="B27" s="274"/>
      <c r="C27" s="274" t="s">
        <v>269</v>
      </c>
      <c r="D27" s="274"/>
      <c r="E27" s="274"/>
      <c r="F27" s="258">
        <v>89054</v>
      </c>
      <c r="I27" s="250"/>
      <c r="J27" s="250"/>
      <c r="K27" s="252"/>
      <c r="L27" s="251"/>
      <c r="M27" s="252"/>
    </row>
    <row r="28" spans="1:14" ht="15" customHeight="1" x14ac:dyDescent="0.25">
      <c r="A28" s="274"/>
      <c r="B28" s="274"/>
      <c r="C28" s="274" t="s">
        <v>270</v>
      </c>
      <c r="D28" s="274"/>
      <c r="E28" s="274"/>
      <c r="F28" s="258">
        <v>1938</v>
      </c>
      <c r="I28" s="250"/>
      <c r="J28" s="250"/>
      <c r="K28" s="252"/>
      <c r="L28" s="251"/>
      <c r="M28" s="252"/>
    </row>
    <row r="29" spans="1:14" ht="15" customHeight="1" x14ac:dyDescent="0.25">
      <c r="A29" s="274"/>
      <c r="B29" s="274"/>
      <c r="C29" s="274"/>
      <c r="D29" s="274"/>
      <c r="E29" s="274"/>
      <c r="F29" s="258"/>
      <c r="I29" s="254"/>
      <c r="J29" s="254"/>
      <c r="K29" s="254"/>
      <c r="L29" s="254"/>
      <c r="M29" s="254"/>
    </row>
    <row r="30" spans="1:14" ht="15" customHeight="1" x14ac:dyDescent="0.25">
      <c r="A30" s="274"/>
      <c r="B30" s="274"/>
      <c r="C30" s="274"/>
      <c r="D30" s="274"/>
      <c r="E30" s="274"/>
      <c r="F30" s="258"/>
      <c r="I30" s="255"/>
      <c r="J30" s="273"/>
      <c r="K30" s="273"/>
      <c r="L30" s="273"/>
      <c r="M30" s="253"/>
    </row>
    <row r="31" spans="1:14" x14ac:dyDescent="0.25">
      <c r="A31" s="271" t="s">
        <v>313</v>
      </c>
      <c r="B31" s="271">
        <v>1</v>
      </c>
      <c r="C31" s="271" t="s">
        <v>314</v>
      </c>
      <c r="D31" s="271">
        <v>1182</v>
      </c>
      <c r="E31" s="271" t="s">
        <v>248</v>
      </c>
      <c r="F31" s="258">
        <v>1182</v>
      </c>
    </row>
    <row r="32" spans="1:14" x14ac:dyDescent="0.25">
      <c r="A32" s="271" t="s">
        <v>272</v>
      </c>
      <c r="B32" s="271">
        <v>1</v>
      </c>
      <c r="C32" s="271" t="s">
        <v>273</v>
      </c>
      <c r="D32" s="271">
        <v>324</v>
      </c>
      <c r="E32" s="271" t="s">
        <v>248</v>
      </c>
      <c r="F32" s="271">
        <v>324</v>
      </c>
    </row>
    <row r="33" spans="1:6" x14ac:dyDescent="0.25">
      <c r="A33" s="271" t="s">
        <v>461</v>
      </c>
      <c r="B33" s="271">
        <v>1</v>
      </c>
      <c r="C33" s="271" t="s">
        <v>462</v>
      </c>
      <c r="D33" s="271">
        <v>432</v>
      </c>
      <c r="E33" s="271" t="s">
        <v>248</v>
      </c>
      <c r="F33" s="271">
        <v>432</v>
      </c>
    </row>
    <row r="38" spans="1:6" ht="30" x14ac:dyDescent="0.25">
      <c r="A38" s="272" t="s">
        <v>463</v>
      </c>
      <c r="B38" s="272" t="s">
        <v>455</v>
      </c>
      <c r="C38" s="272" t="s">
        <v>70</v>
      </c>
      <c r="D38" s="272" t="s">
        <v>456</v>
      </c>
      <c r="E38" s="272" t="s">
        <v>457</v>
      </c>
      <c r="F38" s="272" t="s">
        <v>458</v>
      </c>
    </row>
    <row r="39" spans="1:6" x14ac:dyDescent="0.25">
      <c r="A39" s="271" t="s">
        <v>464</v>
      </c>
      <c r="B39" s="271">
        <v>1</v>
      </c>
      <c r="C39" s="271" t="s">
        <v>465</v>
      </c>
      <c r="D39" s="271">
        <v>0</v>
      </c>
      <c r="E39" s="271"/>
      <c r="F39" s="271">
        <v>0</v>
      </c>
    </row>
    <row r="40" spans="1:6" x14ac:dyDescent="0.25">
      <c r="A40" s="271" t="s">
        <v>466</v>
      </c>
      <c r="B40" s="271">
        <v>1</v>
      </c>
      <c r="C40" s="271" t="s">
        <v>467</v>
      </c>
      <c r="D40" s="271">
        <v>0</v>
      </c>
      <c r="E40" s="271"/>
      <c r="F40" s="271">
        <v>0</v>
      </c>
    </row>
    <row r="41" spans="1:6" x14ac:dyDescent="0.25">
      <c r="A41" s="271" t="s">
        <v>468</v>
      </c>
      <c r="B41" s="271">
        <v>1</v>
      </c>
      <c r="C41" s="271" t="s">
        <v>469</v>
      </c>
      <c r="D41" s="271">
        <v>0</v>
      </c>
      <c r="E41" s="271"/>
      <c r="F41" s="271">
        <v>0</v>
      </c>
    </row>
    <row r="42" spans="1:6" x14ac:dyDescent="0.25">
      <c r="A42" s="271" t="s">
        <v>470</v>
      </c>
      <c r="B42" s="271">
        <v>1</v>
      </c>
      <c r="C42" s="271" t="s">
        <v>471</v>
      </c>
      <c r="D42" s="271">
        <v>0</v>
      </c>
      <c r="E42" s="271"/>
      <c r="F42" s="271">
        <v>0</v>
      </c>
    </row>
    <row r="43" spans="1:6" x14ac:dyDescent="0.25">
      <c r="A43" s="271" t="s">
        <v>472</v>
      </c>
      <c r="B43" s="271">
        <v>1</v>
      </c>
      <c r="C43" s="271" t="s">
        <v>473</v>
      </c>
      <c r="D43" s="271">
        <v>4700</v>
      </c>
      <c r="E43" s="271" t="s">
        <v>248</v>
      </c>
      <c r="F43" s="271">
        <v>4700</v>
      </c>
    </row>
    <row r="44" spans="1:6" x14ac:dyDescent="0.25">
      <c r="A44" s="271" t="s">
        <v>470</v>
      </c>
      <c r="B44" s="271">
        <v>1</v>
      </c>
      <c r="C44" s="271" t="s">
        <v>474</v>
      </c>
      <c r="D44" s="271">
        <v>0</v>
      </c>
      <c r="E44" s="271"/>
      <c r="F44" s="271">
        <v>0</v>
      </c>
    </row>
  </sheetData>
  <mergeCells count="9">
    <mergeCell ref="J30:L30"/>
    <mergeCell ref="A29:B29"/>
    <mergeCell ref="C29:E29"/>
    <mergeCell ref="A27:B27"/>
    <mergeCell ref="C27:E27"/>
    <mergeCell ref="A28:B28"/>
    <mergeCell ref="C28:E28"/>
    <mergeCell ref="A30:B30"/>
    <mergeCell ref="C30:E30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topLeftCell="A106" workbookViewId="0">
      <selection activeCell="B153" sqref="B153"/>
    </sheetView>
  </sheetViews>
  <sheetFormatPr defaultRowHeight="12.75" x14ac:dyDescent="0.2"/>
  <cols>
    <col min="1" max="1" width="2.42578125" style="54" customWidth="1"/>
    <col min="2" max="16384" width="9.140625" style="54"/>
  </cols>
  <sheetData>
    <row r="1" spans="1:2" ht="23.25" x14ac:dyDescent="0.35">
      <c r="A1" s="53" t="s">
        <v>245</v>
      </c>
    </row>
    <row r="3" spans="1:2" s="264" customFormat="1" ht="15" x14ac:dyDescent="0.25">
      <c r="B3" s="265" t="s">
        <v>255</v>
      </c>
    </row>
    <row r="4" spans="1:2" ht="15" x14ac:dyDescent="0.25">
      <c r="A4" s="55"/>
      <c r="B4" t="s">
        <v>320</v>
      </c>
    </row>
    <row r="5" spans="1:2" ht="15" x14ac:dyDescent="0.25">
      <c r="A5" s="55"/>
      <c r="B5"/>
    </row>
    <row r="6" spans="1:2" s="264" customFormat="1" ht="15" x14ac:dyDescent="0.25">
      <c r="B6" s="265" t="s">
        <v>321</v>
      </c>
    </row>
    <row r="7" spans="1:2" ht="15" x14ac:dyDescent="0.25">
      <c r="A7" s="55"/>
      <c r="B7" t="s">
        <v>322</v>
      </c>
    </row>
    <row r="8" spans="1:2" ht="15" x14ac:dyDescent="0.25">
      <c r="A8" s="55"/>
      <c r="B8" t="s">
        <v>323</v>
      </c>
    </row>
    <row r="9" spans="1:2" ht="15" x14ac:dyDescent="0.25">
      <c r="A9" s="55"/>
      <c r="B9" t="s">
        <v>324</v>
      </c>
    </row>
    <row r="10" spans="1:2" s="264" customFormat="1" ht="15" x14ac:dyDescent="0.25">
      <c r="B10" t="s">
        <v>325</v>
      </c>
    </row>
    <row r="11" spans="1:2" s="264" customFormat="1" ht="15" x14ac:dyDescent="0.25">
      <c r="B11"/>
    </row>
    <row r="12" spans="1:2" s="264" customFormat="1" ht="15" x14ac:dyDescent="0.25">
      <c r="B12" s="265" t="s">
        <v>326</v>
      </c>
    </row>
    <row r="13" spans="1:2" ht="15" x14ac:dyDescent="0.25">
      <c r="A13" s="55"/>
      <c r="B13" t="s">
        <v>327</v>
      </c>
    </row>
    <row r="14" spans="1:2" ht="15" x14ac:dyDescent="0.25">
      <c r="A14" s="55"/>
      <c r="B14"/>
    </row>
    <row r="15" spans="1:2" s="264" customFormat="1" ht="15" x14ac:dyDescent="0.25">
      <c r="B15" s="265" t="s">
        <v>262</v>
      </c>
    </row>
    <row r="16" spans="1:2" ht="15" x14ac:dyDescent="0.25">
      <c r="A16" s="55"/>
      <c r="B16" t="s">
        <v>328</v>
      </c>
    </row>
    <row r="17" spans="1:8" ht="15" x14ac:dyDescent="0.25">
      <c r="A17" s="55"/>
      <c r="B17" t="s">
        <v>329</v>
      </c>
    </row>
    <row r="18" spans="1:8" ht="15" x14ac:dyDescent="0.25">
      <c r="A18" s="55"/>
      <c r="B18" t="s">
        <v>330</v>
      </c>
    </row>
    <row r="19" spans="1:8" ht="15" x14ac:dyDescent="0.25">
      <c r="A19" s="55"/>
      <c r="B19" t="s">
        <v>331</v>
      </c>
    </row>
    <row r="20" spans="1:8" ht="15" x14ac:dyDescent="0.25">
      <c r="A20" s="55"/>
      <c r="B20" t="s">
        <v>332</v>
      </c>
    </row>
    <row r="21" spans="1:8" s="264" customFormat="1" ht="15" x14ac:dyDescent="0.25">
      <c r="B21" t="s">
        <v>333</v>
      </c>
    </row>
    <row r="22" spans="1:8" ht="15" x14ac:dyDescent="0.25">
      <c r="A22" s="55"/>
      <c r="B22" t="s">
        <v>334</v>
      </c>
    </row>
    <row r="23" spans="1:8" ht="15" x14ac:dyDescent="0.25">
      <c r="A23" s="55"/>
      <c r="B23" t="s">
        <v>335</v>
      </c>
    </row>
    <row r="24" spans="1:8" ht="15" x14ac:dyDescent="0.25">
      <c r="A24" s="55"/>
      <c r="B24" t="s">
        <v>336</v>
      </c>
    </row>
    <row r="25" spans="1:8" s="264" customFormat="1" ht="15" x14ac:dyDescent="0.25">
      <c r="B25" t="s">
        <v>337</v>
      </c>
    </row>
    <row r="26" spans="1:8" ht="15" x14ac:dyDescent="0.25">
      <c r="A26" s="55"/>
      <c r="B26" t="s">
        <v>338</v>
      </c>
    </row>
    <row r="27" spans="1:8" ht="15" x14ac:dyDescent="0.25">
      <c r="A27" s="55"/>
      <c r="B27" t="s">
        <v>339</v>
      </c>
    </row>
    <row r="28" spans="1:8" ht="15" x14ac:dyDescent="0.25">
      <c r="A28" s="55"/>
      <c r="B28" t="s">
        <v>340</v>
      </c>
    </row>
    <row r="29" spans="1:8" ht="15" x14ac:dyDescent="0.25">
      <c r="A29" s="55"/>
      <c r="B29" t="s">
        <v>341</v>
      </c>
    </row>
    <row r="30" spans="1:8" ht="15" x14ac:dyDescent="0.25">
      <c r="A30" s="55"/>
      <c r="B30" t="s">
        <v>342</v>
      </c>
    </row>
    <row r="31" spans="1:8" ht="15" x14ac:dyDescent="0.25">
      <c r="A31" s="55"/>
      <c r="B31" t="s">
        <v>343</v>
      </c>
    </row>
    <row r="32" spans="1:8" s="264" customFormat="1" ht="15" x14ac:dyDescent="0.25">
      <c r="B32" t="s">
        <v>344</v>
      </c>
      <c r="H32" s="266"/>
    </row>
    <row r="33" spans="1:8" ht="15" x14ac:dyDescent="0.25">
      <c r="A33" s="55"/>
      <c r="B33" t="s">
        <v>345</v>
      </c>
      <c r="H33" s="52"/>
    </row>
    <row r="34" spans="1:8" ht="15" x14ac:dyDescent="0.25">
      <c r="A34" s="55"/>
      <c r="B34" t="s">
        <v>346</v>
      </c>
    </row>
    <row r="35" spans="1:8" ht="15" x14ac:dyDescent="0.25">
      <c r="A35" s="55"/>
      <c r="B35" t="s">
        <v>347</v>
      </c>
    </row>
    <row r="36" spans="1:8" ht="15" x14ac:dyDescent="0.25">
      <c r="A36" s="55"/>
      <c r="B36" t="s">
        <v>348</v>
      </c>
    </row>
    <row r="37" spans="1:8" ht="15" x14ac:dyDescent="0.25">
      <c r="A37" s="55"/>
      <c r="B37" t="s">
        <v>349</v>
      </c>
    </row>
    <row r="38" spans="1:8" ht="15" x14ac:dyDescent="0.25">
      <c r="A38" s="55"/>
      <c r="B38" t="s">
        <v>350</v>
      </c>
    </row>
    <row r="39" spans="1:8" ht="15" x14ac:dyDescent="0.25">
      <c r="A39" s="55"/>
      <c r="B39" t="s">
        <v>351</v>
      </c>
    </row>
    <row r="40" spans="1:8" ht="15" x14ac:dyDescent="0.25">
      <c r="A40" s="55"/>
      <c r="B40" t="s">
        <v>352</v>
      </c>
    </row>
    <row r="41" spans="1:8" ht="15" x14ac:dyDescent="0.25">
      <c r="A41" s="55"/>
      <c r="B41" t="s">
        <v>353</v>
      </c>
    </row>
    <row r="42" spans="1:8" s="264" customFormat="1" ht="15" x14ac:dyDescent="0.25">
      <c r="B42" t="s">
        <v>354</v>
      </c>
    </row>
    <row r="43" spans="1:8" ht="15" x14ac:dyDescent="0.25">
      <c r="A43" s="55"/>
      <c r="B43" t="s">
        <v>355</v>
      </c>
    </row>
    <row r="44" spans="1:8" ht="15" x14ac:dyDescent="0.25">
      <c r="A44" s="55"/>
      <c r="B44" t="s">
        <v>356</v>
      </c>
    </row>
    <row r="45" spans="1:8" s="264" customFormat="1" ht="15" x14ac:dyDescent="0.25">
      <c r="B45" t="s">
        <v>357</v>
      </c>
    </row>
    <row r="46" spans="1:8" ht="15" x14ac:dyDescent="0.25">
      <c r="A46" s="55"/>
      <c r="B46" t="s">
        <v>358</v>
      </c>
    </row>
    <row r="47" spans="1:8" ht="15" x14ac:dyDescent="0.25">
      <c r="A47" s="55"/>
      <c r="B47" t="s">
        <v>359</v>
      </c>
    </row>
    <row r="48" spans="1:8" ht="15" x14ac:dyDescent="0.25">
      <c r="A48" s="55"/>
      <c r="B48" t="s">
        <v>360</v>
      </c>
    </row>
    <row r="49" spans="1:2" s="264" customFormat="1" ht="15" x14ac:dyDescent="0.25">
      <c r="B49" t="s">
        <v>361</v>
      </c>
    </row>
    <row r="50" spans="1:2" ht="15" x14ac:dyDescent="0.25">
      <c r="A50" s="55"/>
      <c r="B50" t="s">
        <v>362</v>
      </c>
    </row>
    <row r="51" spans="1:2" ht="15" x14ac:dyDescent="0.25">
      <c r="A51" s="55"/>
      <c r="B51" t="s">
        <v>363</v>
      </c>
    </row>
    <row r="52" spans="1:2" ht="15" x14ac:dyDescent="0.25">
      <c r="A52" s="55"/>
      <c r="B52" t="s">
        <v>364</v>
      </c>
    </row>
    <row r="53" spans="1:2" ht="15" x14ac:dyDescent="0.25">
      <c r="A53" s="55"/>
      <c r="B53" t="s">
        <v>365</v>
      </c>
    </row>
    <row r="54" spans="1:2" ht="15" x14ac:dyDescent="0.25">
      <c r="A54" s="55"/>
      <c r="B54" t="s">
        <v>366</v>
      </c>
    </row>
    <row r="55" spans="1:2" s="264" customFormat="1" ht="15" x14ac:dyDescent="0.25">
      <c r="B55" t="s">
        <v>367</v>
      </c>
    </row>
    <row r="56" spans="1:2" ht="15" x14ac:dyDescent="0.25">
      <c r="A56" s="55"/>
      <c r="B56" t="s">
        <v>368</v>
      </c>
    </row>
    <row r="57" spans="1:2" ht="15" x14ac:dyDescent="0.25">
      <c r="A57" s="55"/>
      <c r="B57" t="s">
        <v>369</v>
      </c>
    </row>
    <row r="58" spans="1:2" s="264" customFormat="1" ht="15" x14ac:dyDescent="0.25">
      <c r="B58" t="s">
        <v>370</v>
      </c>
    </row>
    <row r="59" spans="1:2" ht="15" x14ac:dyDescent="0.25">
      <c r="A59" s="55"/>
      <c r="B59" t="s">
        <v>371</v>
      </c>
    </row>
    <row r="60" spans="1:2" ht="15" x14ac:dyDescent="0.25">
      <c r="A60" s="55"/>
      <c r="B60" t="s">
        <v>372</v>
      </c>
    </row>
    <row r="61" spans="1:2" ht="15" x14ac:dyDescent="0.25">
      <c r="B61" t="s">
        <v>373</v>
      </c>
    </row>
    <row r="62" spans="1:2" ht="15" x14ac:dyDescent="0.25">
      <c r="B62" t="s">
        <v>374</v>
      </c>
    </row>
    <row r="63" spans="1:2" ht="15" x14ac:dyDescent="0.25">
      <c r="B63" t="s">
        <v>375</v>
      </c>
    </row>
    <row r="64" spans="1:2" ht="15" x14ac:dyDescent="0.25">
      <c r="B64" t="s">
        <v>376</v>
      </c>
    </row>
    <row r="65" spans="2:2" ht="15" x14ac:dyDescent="0.25">
      <c r="B65" t="s">
        <v>377</v>
      </c>
    </row>
    <row r="66" spans="2:2" ht="15" x14ac:dyDescent="0.25">
      <c r="B66" t="s">
        <v>378</v>
      </c>
    </row>
    <row r="67" spans="2:2" ht="15" x14ac:dyDescent="0.25">
      <c r="B67" t="s">
        <v>379</v>
      </c>
    </row>
    <row r="68" spans="2:2" ht="15" x14ac:dyDescent="0.25">
      <c r="B68" t="s">
        <v>380</v>
      </c>
    </row>
    <row r="69" spans="2:2" ht="15" x14ac:dyDescent="0.25">
      <c r="B69" t="s">
        <v>381</v>
      </c>
    </row>
    <row r="70" spans="2:2" ht="15" x14ac:dyDescent="0.25">
      <c r="B70" t="s">
        <v>382</v>
      </c>
    </row>
    <row r="71" spans="2:2" ht="15" x14ac:dyDescent="0.25">
      <c r="B71" t="s">
        <v>383</v>
      </c>
    </row>
    <row r="72" spans="2:2" ht="15" x14ac:dyDescent="0.25">
      <c r="B72" t="s">
        <v>384</v>
      </c>
    </row>
    <row r="73" spans="2:2" ht="15" x14ac:dyDescent="0.25">
      <c r="B73" t="s">
        <v>385</v>
      </c>
    </row>
    <row r="74" spans="2:2" ht="15" x14ac:dyDescent="0.25">
      <c r="B74"/>
    </row>
    <row r="75" spans="2:2" s="264" customFormat="1" ht="15" x14ac:dyDescent="0.25">
      <c r="B75" s="265" t="s">
        <v>256</v>
      </c>
    </row>
    <row r="76" spans="2:2" ht="15" x14ac:dyDescent="0.25">
      <c r="B76" t="s">
        <v>386</v>
      </c>
    </row>
    <row r="77" spans="2:2" ht="15" x14ac:dyDescent="0.25">
      <c r="B77" t="s">
        <v>387</v>
      </c>
    </row>
    <row r="78" spans="2:2" ht="15" x14ac:dyDescent="0.25">
      <c r="B78" t="s">
        <v>388</v>
      </c>
    </row>
    <row r="79" spans="2:2" ht="15" x14ac:dyDescent="0.25">
      <c r="B79" t="s">
        <v>389</v>
      </c>
    </row>
    <row r="80" spans="2:2" ht="15" x14ac:dyDescent="0.25">
      <c r="B80" t="s">
        <v>390</v>
      </c>
    </row>
    <row r="81" spans="2:2" ht="15" x14ac:dyDescent="0.25">
      <c r="B81" t="s">
        <v>391</v>
      </c>
    </row>
    <row r="82" spans="2:2" ht="15" x14ac:dyDescent="0.25">
      <c r="B82" t="s">
        <v>392</v>
      </c>
    </row>
    <row r="83" spans="2:2" ht="15" x14ac:dyDescent="0.25">
      <c r="B83" t="s">
        <v>393</v>
      </c>
    </row>
    <row r="84" spans="2:2" ht="15" x14ac:dyDescent="0.25">
      <c r="B84" t="s">
        <v>392</v>
      </c>
    </row>
    <row r="85" spans="2:2" ht="15" x14ac:dyDescent="0.25">
      <c r="B85"/>
    </row>
    <row r="86" spans="2:2" s="264" customFormat="1" ht="15" x14ac:dyDescent="0.25">
      <c r="B86" s="265" t="s">
        <v>257</v>
      </c>
    </row>
    <row r="87" spans="2:2" ht="15" x14ac:dyDescent="0.25">
      <c r="B87" t="s">
        <v>394</v>
      </c>
    </row>
    <row r="88" spans="2:2" ht="15" x14ac:dyDescent="0.25">
      <c r="B88" t="s">
        <v>395</v>
      </c>
    </row>
    <row r="89" spans="2:2" ht="15" x14ac:dyDescent="0.25">
      <c r="B89"/>
    </row>
    <row r="90" spans="2:2" s="264" customFormat="1" ht="15" x14ac:dyDescent="0.25">
      <c r="B90" s="265" t="s">
        <v>258</v>
      </c>
    </row>
    <row r="91" spans="2:2" ht="15" x14ac:dyDescent="0.25">
      <c r="B91" t="s">
        <v>396</v>
      </c>
    </row>
    <row r="92" spans="2:2" ht="15" x14ac:dyDescent="0.25">
      <c r="B92" t="s">
        <v>397</v>
      </c>
    </row>
    <row r="93" spans="2:2" ht="15" x14ac:dyDescent="0.25">
      <c r="B93" t="s">
        <v>398</v>
      </c>
    </row>
    <row r="94" spans="2:2" ht="15" x14ac:dyDescent="0.25">
      <c r="B94" t="s">
        <v>399</v>
      </c>
    </row>
    <row r="95" spans="2:2" ht="15" x14ac:dyDescent="0.25">
      <c r="B95" t="s">
        <v>400</v>
      </c>
    </row>
    <row r="96" spans="2:2" ht="15" x14ac:dyDescent="0.25">
      <c r="B96" t="s">
        <v>401</v>
      </c>
    </row>
    <row r="97" spans="2:2" ht="15" x14ac:dyDescent="0.25">
      <c r="B97" s="263" t="s">
        <v>425</v>
      </c>
    </row>
    <row r="98" spans="2:2" ht="15" x14ac:dyDescent="0.25">
      <c r="B98" s="263" t="s">
        <v>426</v>
      </c>
    </row>
    <row r="99" spans="2:2" s="264" customFormat="1" ht="15" x14ac:dyDescent="0.25">
      <c r="B99" s="263" t="s">
        <v>427</v>
      </c>
    </row>
    <row r="100" spans="2:2" ht="15" x14ac:dyDescent="0.25">
      <c r="B100" s="263" t="s">
        <v>428</v>
      </c>
    </row>
    <row r="101" spans="2:2" ht="15" x14ac:dyDescent="0.25">
      <c r="B101" s="263" t="s">
        <v>429</v>
      </c>
    </row>
    <row r="102" spans="2:2" ht="15" x14ac:dyDescent="0.25">
      <c r="B102" s="262" t="s">
        <v>430</v>
      </c>
    </row>
    <row r="103" spans="2:2" ht="15" x14ac:dyDescent="0.25">
      <c r="B103" s="262" t="s">
        <v>431</v>
      </c>
    </row>
    <row r="104" spans="2:2" ht="15" x14ac:dyDescent="0.25">
      <c r="B104" s="262" t="s">
        <v>432</v>
      </c>
    </row>
    <row r="105" spans="2:2" ht="15" x14ac:dyDescent="0.25">
      <c r="B105" s="262" t="s">
        <v>433</v>
      </c>
    </row>
    <row r="106" spans="2:2" ht="15" x14ac:dyDescent="0.25">
      <c r="B106" s="262" t="s">
        <v>434</v>
      </c>
    </row>
    <row r="107" spans="2:2" ht="15" x14ac:dyDescent="0.25">
      <c r="B107" s="262" t="s">
        <v>435</v>
      </c>
    </row>
    <row r="108" spans="2:2" ht="15" x14ac:dyDescent="0.25">
      <c r="B108" s="262" t="s">
        <v>436</v>
      </c>
    </row>
    <row r="109" spans="2:2" ht="15" x14ac:dyDescent="0.25">
      <c r="B109" s="262" t="s">
        <v>437</v>
      </c>
    </row>
    <row r="110" spans="2:2" ht="15" x14ac:dyDescent="0.25">
      <c r="B110" s="262" t="s">
        <v>438</v>
      </c>
    </row>
    <row r="111" spans="2:2" ht="15" x14ac:dyDescent="0.25">
      <c r="B111" s="262" t="s">
        <v>439</v>
      </c>
    </row>
    <row r="112" spans="2:2" s="264" customFormat="1" ht="15" x14ac:dyDescent="0.25">
      <c r="B112" s="262" t="s">
        <v>440</v>
      </c>
    </row>
    <row r="113" spans="2:2" ht="15" x14ac:dyDescent="0.25">
      <c r="B113" s="262" t="s">
        <v>441</v>
      </c>
    </row>
    <row r="114" spans="2:2" ht="15" x14ac:dyDescent="0.25">
      <c r="B114" s="262" t="s">
        <v>442</v>
      </c>
    </row>
    <row r="115" spans="2:2" ht="15" x14ac:dyDescent="0.25">
      <c r="B115" s="262" t="s">
        <v>443</v>
      </c>
    </row>
    <row r="116" spans="2:2" s="264" customFormat="1" ht="15" x14ac:dyDescent="0.25">
      <c r="B116" s="263" t="s">
        <v>444</v>
      </c>
    </row>
    <row r="117" spans="2:2" ht="15" x14ac:dyDescent="0.25">
      <c r="B117" s="263" t="s">
        <v>445</v>
      </c>
    </row>
    <row r="118" spans="2:2" ht="15" x14ac:dyDescent="0.25">
      <c r="B118" s="263" t="s">
        <v>446</v>
      </c>
    </row>
    <row r="119" spans="2:2" s="264" customFormat="1" ht="15" x14ac:dyDescent="0.25">
      <c r="B119" s="263" t="s">
        <v>447</v>
      </c>
    </row>
    <row r="120" spans="2:2" ht="15" x14ac:dyDescent="0.25">
      <c r="B120" s="263" t="s">
        <v>448</v>
      </c>
    </row>
    <row r="121" spans="2:2" ht="15" x14ac:dyDescent="0.25">
      <c r="B121" s="263" t="s">
        <v>449</v>
      </c>
    </row>
    <row r="122" spans="2:2" ht="15" x14ac:dyDescent="0.25">
      <c r="B122"/>
    </row>
    <row r="123" spans="2:2" ht="15" x14ac:dyDescent="0.25">
      <c r="B123" s="265" t="s">
        <v>263</v>
      </c>
    </row>
    <row r="124" spans="2:2" s="264" customFormat="1" ht="15" x14ac:dyDescent="0.25">
      <c r="B124" t="s">
        <v>402</v>
      </c>
    </row>
    <row r="125" spans="2:2" ht="15" x14ac:dyDescent="0.25">
      <c r="B125" t="s">
        <v>403</v>
      </c>
    </row>
    <row r="126" spans="2:2" ht="15" x14ac:dyDescent="0.25">
      <c r="B126" t="s">
        <v>404</v>
      </c>
    </row>
    <row r="127" spans="2:2" ht="15" x14ac:dyDescent="0.25">
      <c r="B127" t="s">
        <v>405</v>
      </c>
    </row>
    <row r="128" spans="2:2" s="264" customFormat="1" ht="15" x14ac:dyDescent="0.25">
      <c r="B128" t="s">
        <v>406</v>
      </c>
    </row>
    <row r="129" spans="2:2" ht="15" x14ac:dyDescent="0.25">
      <c r="B129" t="s">
        <v>407</v>
      </c>
    </row>
    <row r="130" spans="2:2" ht="15" x14ac:dyDescent="0.25">
      <c r="B130" t="s">
        <v>408</v>
      </c>
    </row>
    <row r="131" spans="2:2" ht="15" x14ac:dyDescent="0.25">
      <c r="B131" t="s">
        <v>409</v>
      </c>
    </row>
    <row r="132" spans="2:2" ht="15" x14ac:dyDescent="0.25">
      <c r="B132" t="s">
        <v>410</v>
      </c>
    </row>
    <row r="133" spans="2:2" ht="15" x14ac:dyDescent="0.25">
      <c r="B133" t="s">
        <v>411</v>
      </c>
    </row>
    <row r="134" spans="2:2" s="264" customFormat="1" ht="15" x14ac:dyDescent="0.25">
      <c r="B134" t="s">
        <v>412</v>
      </c>
    </row>
    <row r="135" spans="2:2" ht="15" x14ac:dyDescent="0.25">
      <c r="B135"/>
    </row>
    <row r="136" spans="2:2" ht="15" x14ac:dyDescent="0.25">
      <c r="B136" s="265" t="s">
        <v>264</v>
      </c>
    </row>
    <row r="137" spans="2:2" ht="15" x14ac:dyDescent="0.25">
      <c r="B137" t="s">
        <v>413</v>
      </c>
    </row>
    <row r="138" spans="2:2" ht="15" x14ac:dyDescent="0.25">
      <c r="B138" t="s">
        <v>414</v>
      </c>
    </row>
    <row r="139" spans="2:2" ht="15" x14ac:dyDescent="0.25">
      <c r="B139"/>
    </row>
    <row r="140" spans="2:2" ht="15" x14ac:dyDescent="0.25">
      <c r="B140" s="265" t="s">
        <v>415</v>
      </c>
    </row>
    <row r="141" spans="2:2" ht="15" x14ac:dyDescent="0.25">
      <c r="B141" t="s">
        <v>416</v>
      </c>
    </row>
    <row r="142" spans="2:2" ht="15" x14ac:dyDescent="0.25">
      <c r="B142"/>
    </row>
    <row r="143" spans="2:2" ht="15" x14ac:dyDescent="0.25">
      <c r="B143" s="265" t="s">
        <v>259</v>
      </c>
    </row>
    <row r="144" spans="2:2" ht="15" x14ac:dyDescent="0.25">
      <c r="B144" t="s">
        <v>417</v>
      </c>
    </row>
    <row r="145" spans="2:2" ht="15" x14ac:dyDescent="0.25">
      <c r="B145" t="s">
        <v>418</v>
      </c>
    </row>
    <row r="146" spans="2:2" ht="15" x14ac:dyDescent="0.25">
      <c r="B146" t="s">
        <v>419</v>
      </c>
    </row>
    <row r="147" spans="2:2" ht="15" x14ac:dyDescent="0.25">
      <c r="B147" t="s">
        <v>420</v>
      </c>
    </row>
    <row r="148" spans="2:2" ht="15" x14ac:dyDescent="0.25">
      <c r="B148"/>
    </row>
    <row r="149" spans="2:2" ht="15" x14ac:dyDescent="0.25">
      <c r="B149" s="265" t="s">
        <v>260</v>
      </c>
    </row>
    <row r="150" spans="2:2" ht="15" x14ac:dyDescent="0.25">
      <c r="B150" t="s">
        <v>421</v>
      </c>
    </row>
    <row r="151" spans="2:2" ht="15" x14ac:dyDescent="0.25">
      <c r="B151" t="s">
        <v>422</v>
      </c>
    </row>
    <row r="152" spans="2:2" ht="15" x14ac:dyDescent="0.25">
      <c r="B152" t="s">
        <v>450</v>
      </c>
    </row>
    <row r="153" spans="2:2" ht="15" x14ac:dyDescent="0.25">
      <c r="B153"/>
    </row>
    <row r="154" spans="2:2" ht="15" x14ac:dyDescent="0.25">
      <c r="B154" s="265" t="s">
        <v>265</v>
      </c>
    </row>
    <row r="155" spans="2:2" ht="15" x14ac:dyDescent="0.25">
      <c r="B155" t="s">
        <v>322</v>
      </c>
    </row>
    <row r="156" spans="2:2" ht="15" x14ac:dyDescent="0.25">
      <c r="B156" t="s">
        <v>323</v>
      </c>
    </row>
    <row r="157" spans="2:2" ht="15" x14ac:dyDescent="0.25">
      <c r="B157" t="s">
        <v>423</v>
      </c>
    </row>
    <row r="158" spans="2:2" ht="15" x14ac:dyDescent="0.25">
      <c r="B158" t="s">
        <v>325</v>
      </c>
    </row>
    <row r="159" spans="2:2" ht="15" x14ac:dyDescent="0.25">
      <c r="B159"/>
    </row>
    <row r="160" spans="2:2" ht="15" x14ac:dyDescent="0.25">
      <c r="B160" s="265" t="s">
        <v>261</v>
      </c>
    </row>
    <row r="161" spans="2:2" ht="15" x14ac:dyDescent="0.25">
      <c r="B161" t="s">
        <v>424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1"/>
  <sheetViews>
    <sheetView workbookViewId="0">
      <selection activeCell="C24" sqref="C24"/>
    </sheetView>
  </sheetViews>
  <sheetFormatPr defaultColWidth="8.85546875" defaultRowHeight="15" x14ac:dyDescent="0.25"/>
  <cols>
    <col min="1" max="1" width="20.28515625" style="9" bestFit="1" customWidth="1"/>
    <col min="2" max="2" width="48" style="9" bestFit="1" customWidth="1"/>
    <col min="3" max="3" width="11.5703125" style="19" bestFit="1" customWidth="1"/>
    <col min="4" max="4" width="22.85546875" style="23" bestFit="1" customWidth="1"/>
    <col min="5" max="5" width="16" style="9" customWidth="1"/>
    <col min="6" max="6" width="9.42578125" style="9" bestFit="1" customWidth="1"/>
    <col min="7" max="16384" width="8.85546875" style="9"/>
  </cols>
  <sheetData>
    <row r="1" spans="1:6" s="3" customFormat="1" x14ac:dyDescent="0.25">
      <c r="A1" s="1" t="s">
        <v>0</v>
      </c>
      <c r="B1" s="37"/>
      <c r="C1" s="2"/>
      <c r="D1" s="1" t="s">
        <v>1</v>
      </c>
      <c r="E1" s="34">
        <f>0.3-COSTING!V185</f>
        <v>0.15</v>
      </c>
    </row>
    <row r="2" spans="1:6" s="3" customFormat="1" x14ac:dyDescent="0.25">
      <c r="A2" s="1" t="s">
        <v>2</v>
      </c>
      <c r="B2" s="38"/>
      <c r="C2" s="4"/>
      <c r="D2" s="5" t="s">
        <v>3</v>
      </c>
      <c r="E2" s="35"/>
    </row>
    <row r="3" spans="1:6" s="3" customFormat="1" x14ac:dyDescent="0.25">
      <c r="A3" s="1" t="s">
        <v>4</v>
      </c>
      <c r="B3" s="39"/>
      <c r="C3" s="6"/>
      <c r="D3" s="5" t="s">
        <v>5</v>
      </c>
      <c r="E3" s="36">
        <v>42248</v>
      </c>
      <c r="F3" s="36">
        <v>42369</v>
      </c>
    </row>
    <row r="4" spans="1:6" x14ac:dyDescent="0.25">
      <c r="A4" s="7"/>
      <c r="B4" s="7"/>
      <c r="C4" s="8"/>
      <c r="D4" s="9"/>
    </row>
    <row r="6" spans="1:6" s="12" customFormat="1" ht="15.75" x14ac:dyDescent="0.25">
      <c r="A6" s="10" t="s">
        <v>6</v>
      </c>
      <c r="B6" s="275" t="s">
        <v>7</v>
      </c>
      <c r="C6" s="275"/>
      <c r="D6" s="11" t="s">
        <v>8</v>
      </c>
      <c r="E6" s="33" t="s">
        <v>234</v>
      </c>
    </row>
    <row r="7" spans="1:6" s="7" customFormat="1" x14ac:dyDescent="0.25">
      <c r="A7" s="1" t="s">
        <v>9</v>
      </c>
      <c r="B7" s="1" t="s">
        <v>10</v>
      </c>
      <c r="C7" s="6"/>
      <c r="D7" s="13">
        <f>((C8+C39)-(C8+C39)*(C9+C10))+(C11+C40)</f>
        <v>68975.8</v>
      </c>
      <c r="E7" s="51">
        <f>(D7+SUM(C13:C15)+SUM(C20:C20)+SUM(C24:C26)+C30+C47)</f>
        <v>73198.239499999996</v>
      </c>
    </row>
    <row r="8" spans="1:6" x14ac:dyDescent="0.25">
      <c r="A8" s="3"/>
      <c r="B8" s="3" t="s">
        <v>11</v>
      </c>
      <c r="C8" s="41">
        <f>COSTING!G78</f>
        <v>89054</v>
      </c>
      <c r="D8" s="13"/>
    </row>
    <row r="9" spans="1:6" x14ac:dyDescent="0.25">
      <c r="A9" s="3"/>
      <c r="B9" s="14" t="s">
        <v>12</v>
      </c>
      <c r="C9" s="40">
        <f>COSTING!U3</f>
        <v>0.3</v>
      </c>
      <c r="D9" s="13"/>
    </row>
    <row r="10" spans="1:6" x14ac:dyDescent="0.25">
      <c r="A10" s="3"/>
      <c r="B10" s="26" t="s">
        <v>101</v>
      </c>
      <c r="C10" s="40">
        <f>COSTING!U4</f>
        <v>0</v>
      </c>
      <c r="D10" s="13"/>
    </row>
    <row r="11" spans="1:6" x14ac:dyDescent="0.25">
      <c r="A11" s="3"/>
      <c r="B11" s="3" t="s">
        <v>13</v>
      </c>
      <c r="C11" s="41">
        <f>COSTING!G156</f>
        <v>6638</v>
      </c>
      <c r="D11" s="13"/>
    </row>
    <row r="12" spans="1:6" s="7" customFormat="1" x14ac:dyDescent="0.25">
      <c r="A12" s="1" t="s">
        <v>14</v>
      </c>
      <c r="B12" s="1" t="s">
        <v>15</v>
      </c>
      <c r="C12" s="6"/>
      <c r="D12" s="6">
        <f>C13+C14+C15</f>
        <v>4050</v>
      </c>
    </row>
    <row r="13" spans="1:6" x14ac:dyDescent="0.25">
      <c r="A13" s="3"/>
      <c r="B13" s="15" t="s">
        <v>17</v>
      </c>
      <c r="C13" s="41">
        <f>COSTING!G161</f>
        <v>1550</v>
      </c>
      <c r="D13" s="32"/>
    </row>
    <row r="14" spans="1:6" x14ac:dyDescent="0.25">
      <c r="A14" s="3"/>
      <c r="B14" s="15" t="s">
        <v>18</v>
      </c>
      <c r="C14" s="42">
        <f>COSTING!G160</f>
        <v>2500</v>
      </c>
      <c r="D14" s="32"/>
    </row>
    <row r="15" spans="1:6" x14ac:dyDescent="0.25">
      <c r="A15" s="3"/>
      <c r="B15" s="15" t="s">
        <v>19</v>
      </c>
      <c r="C15" s="41"/>
      <c r="D15" s="32"/>
    </row>
    <row r="16" spans="1:6" s="7" customFormat="1" x14ac:dyDescent="0.25">
      <c r="A16" s="1" t="s">
        <v>20</v>
      </c>
      <c r="B16" s="1" t="s">
        <v>21</v>
      </c>
      <c r="C16" s="17"/>
      <c r="D16" s="6">
        <f>C17+C18</f>
        <v>0</v>
      </c>
    </row>
    <row r="17" spans="1:4" s="1" customFormat="1" x14ac:dyDescent="0.25">
      <c r="B17" s="15" t="s">
        <v>22</v>
      </c>
      <c r="C17" s="43">
        <v>0</v>
      </c>
      <c r="D17" s="13"/>
    </row>
    <row r="18" spans="1:4" s="1" customFormat="1" x14ac:dyDescent="0.25">
      <c r="B18" s="26" t="s">
        <v>61</v>
      </c>
      <c r="C18" s="16"/>
      <c r="D18" s="13"/>
    </row>
    <row r="19" spans="1:4" s="7" customFormat="1" x14ac:dyDescent="0.25">
      <c r="A19" s="1" t="s">
        <v>23</v>
      </c>
      <c r="B19" s="1" t="s">
        <v>24</v>
      </c>
      <c r="C19" s="6"/>
      <c r="D19" s="13">
        <f>C20+C21</f>
        <v>0</v>
      </c>
    </row>
    <row r="20" spans="1:4" x14ac:dyDescent="0.25">
      <c r="A20" s="3"/>
      <c r="B20" s="15" t="s">
        <v>25</v>
      </c>
      <c r="C20" s="42">
        <f>COSTING!M17</f>
        <v>0</v>
      </c>
      <c r="D20" s="32"/>
    </row>
    <row r="21" spans="1:4" x14ac:dyDescent="0.25">
      <c r="A21" s="3"/>
      <c r="B21" s="26" t="s">
        <v>66</v>
      </c>
      <c r="C21" s="45"/>
      <c r="D21" s="27"/>
    </row>
    <row r="22" spans="1:4" s="7" customFormat="1" x14ac:dyDescent="0.25">
      <c r="A22" s="1" t="s">
        <v>27</v>
      </c>
      <c r="B22" s="1" t="s">
        <v>28</v>
      </c>
      <c r="C22" s="6"/>
      <c r="D22" s="13">
        <f>SUM(C23:C27)</f>
        <v>0</v>
      </c>
    </row>
    <row r="23" spans="1:4" x14ac:dyDescent="0.25">
      <c r="A23" s="3"/>
      <c r="B23" s="18" t="s">
        <v>29</v>
      </c>
      <c r="C23" s="41">
        <f>COSTING!M42+COSTING!U126</f>
        <v>0</v>
      </c>
      <c r="D23" s="32"/>
    </row>
    <row r="24" spans="1:4" x14ac:dyDescent="0.25">
      <c r="A24" s="3"/>
      <c r="B24" s="15" t="s">
        <v>31</v>
      </c>
      <c r="C24" s="41">
        <f>COSTING!M171+COSTING!M177</f>
        <v>0</v>
      </c>
      <c r="D24" s="32"/>
    </row>
    <row r="25" spans="1:4" x14ac:dyDescent="0.25">
      <c r="A25" s="3"/>
      <c r="B25" s="15" t="s">
        <v>32</v>
      </c>
      <c r="C25" s="41"/>
      <c r="D25" s="32"/>
    </row>
    <row r="26" spans="1:4" x14ac:dyDescent="0.25">
      <c r="A26" s="3"/>
      <c r="B26" s="15" t="s">
        <v>33</v>
      </c>
      <c r="C26" s="41"/>
      <c r="D26" s="32"/>
    </row>
    <row r="27" spans="1:4" s="7" customFormat="1" x14ac:dyDescent="0.25">
      <c r="A27" s="1"/>
      <c r="B27" s="15" t="s">
        <v>34</v>
      </c>
      <c r="C27" s="43"/>
      <c r="D27" s="1"/>
    </row>
    <row r="28" spans="1:4" s="1" customFormat="1" x14ac:dyDescent="0.25">
      <c r="A28" s="1" t="s">
        <v>35</v>
      </c>
      <c r="B28" s="1" t="s">
        <v>36</v>
      </c>
      <c r="C28" s="16"/>
      <c r="D28" s="13">
        <f>C29+C30+C31</f>
        <v>172.43949999999998</v>
      </c>
    </row>
    <row r="29" spans="1:4" s="1" customFormat="1" x14ac:dyDescent="0.25">
      <c r="B29" s="15" t="s">
        <v>62</v>
      </c>
      <c r="C29" s="41">
        <f>COSTING!U128</f>
        <v>0</v>
      </c>
      <c r="D29" s="13"/>
    </row>
    <row r="30" spans="1:4" s="7" customFormat="1" x14ac:dyDescent="0.25">
      <c r="A30" s="1"/>
      <c r="B30" s="15" t="s">
        <v>37</v>
      </c>
      <c r="C30" s="41">
        <f>COSTING!G162</f>
        <v>172.43949999999998</v>
      </c>
      <c r="D30" s="13"/>
    </row>
    <row r="31" spans="1:4" s="7" customFormat="1" x14ac:dyDescent="0.25">
      <c r="B31" s="15" t="s">
        <v>38</v>
      </c>
      <c r="C31" s="41"/>
    </row>
    <row r="32" spans="1:4" s="7" customFormat="1" x14ac:dyDescent="0.25">
      <c r="A32" s="1" t="s">
        <v>39</v>
      </c>
      <c r="B32" s="1" t="s">
        <v>40</v>
      </c>
      <c r="C32" s="6"/>
      <c r="D32" s="13">
        <f>C33</f>
        <v>2500</v>
      </c>
    </row>
    <row r="33" spans="1:4" s="7" customFormat="1" x14ac:dyDescent="0.25">
      <c r="B33" s="15" t="s">
        <v>41</v>
      </c>
      <c r="C33" s="41">
        <f>COSTING!U165</f>
        <v>2500</v>
      </c>
      <c r="D33" s="13">
        <v>0</v>
      </c>
    </row>
    <row r="34" spans="1:4" s="7" customFormat="1" x14ac:dyDescent="0.25">
      <c r="A34" s="1" t="s">
        <v>42</v>
      </c>
      <c r="B34" s="1" t="s">
        <v>43</v>
      </c>
      <c r="C34" s="41">
        <f>COSTING!U129</f>
        <v>0</v>
      </c>
      <c r="D34" s="13">
        <f>C34</f>
        <v>0</v>
      </c>
    </row>
    <row r="35" spans="1:4" s="7" customFormat="1" x14ac:dyDescent="0.25">
      <c r="A35" s="1" t="s">
        <v>44</v>
      </c>
      <c r="B35" s="1" t="s">
        <v>45</v>
      </c>
      <c r="C35" s="6"/>
      <c r="D35" s="13">
        <f>C36+C37+C38</f>
        <v>0</v>
      </c>
    </row>
    <row r="36" spans="1:4" s="7" customFormat="1" x14ac:dyDescent="0.25">
      <c r="A36" s="1"/>
      <c r="B36" s="15" t="s">
        <v>46</v>
      </c>
      <c r="C36" s="41">
        <f>COSTING!M178+COSTING!U130</f>
        <v>0</v>
      </c>
      <c r="D36" s="13"/>
    </row>
    <row r="37" spans="1:4" s="7" customFormat="1" x14ac:dyDescent="0.25">
      <c r="A37" s="1"/>
      <c r="B37" s="15" t="s">
        <v>47</v>
      </c>
      <c r="C37" s="41"/>
      <c r="D37" s="13"/>
    </row>
    <row r="38" spans="1:4" s="7" customFormat="1" x14ac:dyDescent="0.25">
      <c r="A38" s="1"/>
      <c r="B38" s="26" t="s">
        <v>63</v>
      </c>
      <c r="C38" s="41"/>
      <c r="D38" s="27"/>
    </row>
    <row r="39" spans="1:4" s="7" customFormat="1" x14ac:dyDescent="0.25">
      <c r="A39" s="1"/>
      <c r="B39" s="26" t="s">
        <v>240</v>
      </c>
      <c r="C39" s="41">
        <f>'FORM-DDP'!C8*COSTING!U5</f>
        <v>0</v>
      </c>
      <c r="D39" s="27"/>
    </row>
    <row r="40" spans="1:4" s="7" customFormat="1" x14ac:dyDescent="0.25">
      <c r="A40" s="1"/>
      <c r="B40" s="26" t="s">
        <v>241</v>
      </c>
      <c r="C40" s="41">
        <f>C11*COSTING!U5</f>
        <v>0</v>
      </c>
      <c r="D40" s="27"/>
    </row>
    <row r="41" spans="1:4" s="7" customFormat="1" x14ac:dyDescent="0.25">
      <c r="A41" s="1" t="s">
        <v>48</v>
      </c>
      <c r="B41" s="1" t="s">
        <v>49</v>
      </c>
      <c r="C41" s="6"/>
      <c r="D41" s="13">
        <f>C41</f>
        <v>0</v>
      </c>
    </row>
    <row r="42" spans="1:4" s="7" customFormat="1" x14ac:dyDescent="0.25">
      <c r="A42" s="1" t="s">
        <v>50</v>
      </c>
      <c r="B42" s="1" t="s">
        <v>51</v>
      </c>
      <c r="C42" s="6"/>
      <c r="D42" s="13">
        <f>C42</f>
        <v>0</v>
      </c>
    </row>
    <row r="43" spans="1:4" s="7" customFormat="1" x14ac:dyDescent="0.25">
      <c r="A43" s="1" t="s">
        <v>52</v>
      </c>
      <c r="B43" s="1" t="s">
        <v>53</v>
      </c>
      <c r="C43" s="6"/>
      <c r="D43" s="13">
        <f>C43</f>
        <v>0</v>
      </c>
    </row>
    <row r="44" spans="1:4" s="7" customFormat="1" x14ac:dyDescent="0.25">
      <c r="A44" s="1" t="s">
        <v>54</v>
      </c>
      <c r="B44" s="1" t="s">
        <v>55</v>
      </c>
      <c r="C44" s="6"/>
      <c r="D44" s="13">
        <f>C44</f>
        <v>0</v>
      </c>
    </row>
    <row r="45" spans="1:4" s="7" customFormat="1" x14ac:dyDescent="0.25">
      <c r="A45" s="1" t="s">
        <v>56</v>
      </c>
      <c r="B45" s="1" t="s">
        <v>57</v>
      </c>
      <c r="C45" s="6"/>
      <c r="D45" s="13">
        <f>C45</f>
        <v>0</v>
      </c>
    </row>
    <row r="46" spans="1:4" s="1" customFormat="1" x14ac:dyDescent="0.25">
      <c r="A46" s="20" t="s">
        <v>58</v>
      </c>
      <c r="B46" s="20" t="s">
        <v>59</v>
      </c>
      <c r="C46" s="21"/>
      <c r="D46" s="13">
        <f>C47+C48</f>
        <v>6426.3888888888887</v>
      </c>
    </row>
    <row r="47" spans="1:4" s="1" customFormat="1" x14ac:dyDescent="0.25">
      <c r="A47" s="20"/>
      <c r="B47" s="30" t="s">
        <v>64</v>
      </c>
      <c r="C47" s="31">
        <f>COSTING!M86+COSTING!M116+COSTING!M165</f>
        <v>0</v>
      </c>
      <c r="D47" s="27"/>
    </row>
    <row r="48" spans="1:4" s="1" customFormat="1" x14ac:dyDescent="0.25">
      <c r="A48" s="22"/>
      <c r="B48" s="29" t="s">
        <v>65</v>
      </c>
      <c r="C48" s="25">
        <f>COSTING!U64+COSTING!U114+COSTING!U177</f>
        <v>6426.3888888888887</v>
      </c>
      <c r="D48" s="28"/>
    </row>
    <row r="49" spans="1:5" x14ac:dyDescent="0.25">
      <c r="A49" s="276" t="s">
        <v>60</v>
      </c>
      <c r="B49" s="276"/>
      <c r="C49" s="276"/>
      <c r="D49" s="6">
        <f>SUM(D7:D48)</f>
        <v>82124.628388888887</v>
      </c>
    </row>
    <row r="50" spans="1:5" x14ac:dyDescent="0.25">
      <c r="E50" s="23"/>
    </row>
    <row r="51" spans="1:5" ht="18.75" x14ac:dyDescent="0.3">
      <c r="A51" s="277" t="s">
        <v>232</v>
      </c>
      <c r="B51" s="277"/>
      <c r="C51" s="277"/>
      <c r="D51" s="277"/>
      <c r="E51" s="24">
        <f>ROUNDUP((D49/(1-E1)),-2)</f>
        <v>96700</v>
      </c>
    </row>
  </sheetData>
  <mergeCells count="3">
    <mergeCell ref="B6:C6"/>
    <mergeCell ref="A49:C49"/>
    <mergeCell ref="A51:D51"/>
  </mergeCells>
  <pageMargins left="0.7" right="0.7" top="0.75" bottom="0.75" header="0.3" footer="0.3"/>
  <pageSetup scale="7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2"/>
  <sheetViews>
    <sheetView workbookViewId="0">
      <selection activeCell="C25" sqref="C25"/>
    </sheetView>
  </sheetViews>
  <sheetFormatPr defaultColWidth="8.85546875" defaultRowHeight="15" x14ac:dyDescent="0.25"/>
  <cols>
    <col min="1" max="1" width="20.28515625" style="9" bestFit="1" customWidth="1"/>
    <col min="2" max="2" width="48" style="9" bestFit="1" customWidth="1"/>
    <col min="3" max="3" width="11.5703125" style="19" bestFit="1" customWidth="1"/>
    <col min="4" max="4" width="22.85546875" style="23" bestFit="1" customWidth="1"/>
    <col min="5" max="5" width="16" style="9" customWidth="1"/>
    <col min="6" max="6" width="9.42578125" style="9" bestFit="1" customWidth="1"/>
    <col min="7" max="16384" width="8.85546875" style="9"/>
  </cols>
  <sheetData>
    <row r="1" spans="1:6" s="3" customFormat="1" x14ac:dyDescent="0.25">
      <c r="A1" s="1" t="s">
        <v>0</v>
      </c>
      <c r="B1" s="37"/>
      <c r="C1" s="2"/>
      <c r="D1" s="1" t="s">
        <v>1</v>
      </c>
      <c r="E1" s="34">
        <f>0.3-COSTING!V185</f>
        <v>0.15</v>
      </c>
    </row>
    <row r="2" spans="1:6" s="3" customFormat="1" x14ac:dyDescent="0.25">
      <c r="A2" s="1" t="s">
        <v>2</v>
      </c>
      <c r="B2" s="38"/>
      <c r="C2" s="4"/>
      <c r="D2" s="5" t="s">
        <v>3</v>
      </c>
      <c r="E2" s="35"/>
    </row>
    <row r="3" spans="1:6" s="3" customFormat="1" x14ac:dyDescent="0.25">
      <c r="A3" s="1" t="s">
        <v>4</v>
      </c>
      <c r="B3" s="39"/>
      <c r="C3" s="6"/>
      <c r="D3" s="5" t="s">
        <v>5</v>
      </c>
      <c r="E3" s="36">
        <v>42248</v>
      </c>
      <c r="F3" s="36">
        <v>42369</v>
      </c>
    </row>
    <row r="4" spans="1:6" x14ac:dyDescent="0.25">
      <c r="A4" s="7"/>
      <c r="B4" s="7"/>
      <c r="C4" s="8"/>
      <c r="D4" s="9"/>
    </row>
    <row r="6" spans="1:6" s="12" customFormat="1" ht="15.75" x14ac:dyDescent="0.25">
      <c r="A6" s="10" t="s">
        <v>6</v>
      </c>
      <c r="B6" s="275" t="s">
        <v>7</v>
      </c>
      <c r="C6" s="275"/>
      <c r="D6" s="11" t="s">
        <v>8</v>
      </c>
      <c r="E6" s="33" t="s">
        <v>234</v>
      </c>
    </row>
    <row r="7" spans="1:6" s="7" customFormat="1" x14ac:dyDescent="0.25">
      <c r="A7" s="1" t="s">
        <v>9</v>
      </c>
      <c r="B7" s="1" t="s">
        <v>10</v>
      </c>
      <c r="C7" s="6"/>
      <c r="D7" s="13">
        <f>((C8+C40)-(C8+C40)*(C9+C10))+(C11+C41)</f>
        <v>68975.8</v>
      </c>
      <c r="E7" s="51">
        <f>(D7+SUM(C13:C16)+SUM(C21:C21)+SUM(C25:C27)+C31+C48)</f>
        <v>77423.937739500005</v>
      </c>
    </row>
    <row r="8" spans="1:6" x14ac:dyDescent="0.25">
      <c r="A8" s="3"/>
      <c r="B8" s="3" t="s">
        <v>11</v>
      </c>
      <c r="C8" s="41">
        <f>COSTING!G78</f>
        <v>89054</v>
      </c>
      <c r="D8" s="13"/>
    </row>
    <row r="9" spans="1:6" x14ac:dyDescent="0.25">
      <c r="A9" s="3"/>
      <c r="B9" s="14" t="s">
        <v>12</v>
      </c>
      <c r="C9" s="40">
        <f>COSTING!U3</f>
        <v>0.3</v>
      </c>
      <c r="D9" s="13"/>
    </row>
    <row r="10" spans="1:6" x14ac:dyDescent="0.25">
      <c r="A10" s="3"/>
      <c r="B10" s="26" t="s">
        <v>101</v>
      </c>
      <c r="C10" s="40">
        <f>COSTING!U4</f>
        <v>0</v>
      </c>
      <c r="D10" s="13"/>
    </row>
    <row r="11" spans="1:6" x14ac:dyDescent="0.25">
      <c r="A11" s="3"/>
      <c r="B11" s="3" t="s">
        <v>13</v>
      </c>
      <c r="C11" s="41">
        <f>COSTING!G156</f>
        <v>6638</v>
      </c>
      <c r="D11" s="13"/>
    </row>
    <row r="12" spans="1:6" s="7" customFormat="1" x14ac:dyDescent="0.25">
      <c r="A12" s="1" t="s">
        <v>14</v>
      </c>
      <c r="B12" s="1" t="s">
        <v>15</v>
      </c>
      <c r="C12" s="6"/>
      <c r="D12" s="6">
        <f>C13+C14+C15+C16</f>
        <v>8200</v>
      </c>
    </row>
    <row r="13" spans="1:6" x14ac:dyDescent="0.25">
      <c r="A13" s="3"/>
      <c r="B13" s="15" t="s">
        <v>16</v>
      </c>
      <c r="C13" s="41">
        <f>COSTING!U16</f>
        <v>1650.0000000000002</v>
      </c>
      <c r="D13" s="32"/>
    </row>
    <row r="14" spans="1:6" x14ac:dyDescent="0.25">
      <c r="A14" s="3"/>
      <c r="B14" s="15" t="s">
        <v>17</v>
      </c>
      <c r="C14" s="41">
        <f>COSTING!G161</f>
        <v>1550</v>
      </c>
      <c r="D14" s="32"/>
    </row>
    <row r="15" spans="1:6" x14ac:dyDescent="0.25">
      <c r="A15" s="3"/>
      <c r="B15" s="15" t="s">
        <v>18</v>
      </c>
      <c r="C15" s="42">
        <f>COSTING!G160+COSTING!U15</f>
        <v>5000</v>
      </c>
      <c r="D15" s="32"/>
    </row>
    <row r="16" spans="1:6" x14ac:dyDescent="0.25">
      <c r="A16" s="3"/>
      <c r="B16" s="15" t="s">
        <v>19</v>
      </c>
      <c r="C16" s="41"/>
      <c r="D16" s="32"/>
    </row>
    <row r="17" spans="1:4" s="7" customFormat="1" x14ac:dyDescent="0.25">
      <c r="A17" s="1" t="s">
        <v>20</v>
      </c>
      <c r="B17" s="1" t="s">
        <v>21</v>
      </c>
      <c r="C17" s="17"/>
      <c r="D17" s="6">
        <f>C18+C19</f>
        <v>0</v>
      </c>
    </row>
    <row r="18" spans="1:4" s="1" customFormat="1" x14ac:dyDescent="0.25">
      <c r="B18" s="15" t="s">
        <v>22</v>
      </c>
      <c r="C18" s="43">
        <v>0</v>
      </c>
      <c r="D18" s="13"/>
    </row>
    <row r="19" spans="1:4" s="1" customFormat="1" x14ac:dyDescent="0.25">
      <c r="B19" s="26" t="s">
        <v>61</v>
      </c>
      <c r="C19" s="16"/>
      <c r="D19" s="13"/>
    </row>
    <row r="20" spans="1:4" s="7" customFormat="1" x14ac:dyDescent="0.25">
      <c r="A20" s="1" t="s">
        <v>23</v>
      </c>
      <c r="B20" s="1" t="s">
        <v>24</v>
      </c>
      <c r="C20" s="6"/>
      <c r="D20" s="13">
        <f>C21+C22</f>
        <v>0</v>
      </c>
    </row>
    <row r="21" spans="1:4" x14ac:dyDescent="0.25">
      <c r="A21" s="3"/>
      <c r="B21" s="15" t="s">
        <v>25</v>
      </c>
      <c r="C21" s="42">
        <f>COSTING!M17</f>
        <v>0</v>
      </c>
      <c r="D21" s="32"/>
    </row>
    <row r="22" spans="1:4" x14ac:dyDescent="0.25">
      <c r="A22" s="3"/>
      <c r="B22" s="26" t="s">
        <v>66</v>
      </c>
      <c r="C22" s="45"/>
      <c r="D22" s="27"/>
    </row>
    <row r="23" spans="1:4" s="7" customFormat="1" x14ac:dyDescent="0.25">
      <c r="A23" s="1" t="s">
        <v>27</v>
      </c>
      <c r="B23" s="1" t="s">
        <v>28</v>
      </c>
      <c r="C23" s="6"/>
      <c r="D23" s="13">
        <f>SUM(C24:C28)</f>
        <v>0</v>
      </c>
    </row>
    <row r="24" spans="1:4" x14ac:dyDescent="0.25">
      <c r="A24" s="3"/>
      <c r="B24" s="18" t="s">
        <v>29</v>
      </c>
      <c r="C24" s="41">
        <f>COSTING!M42+COSTING!U126</f>
        <v>0</v>
      </c>
      <c r="D24" s="32"/>
    </row>
    <row r="25" spans="1:4" x14ac:dyDescent="0.25">
      <c r="A25" s="3"/>
      <c r="B25" s="15" t="s">
        <v>31</v>
      </c>
      <c r="C25" s="41">
        <f>COSTING!M171+COSTING!M177</f>
        <v>0</v>
      </c>
      <c r="D25" s="32"/>
    </row>
    <row r="26" spans="1:4" x14ac:dyDescent="0.25">
      <c r="A26" s="3"/>
      <c r="B26" s="15" t="s">
        <v>32</v>
      </c>
      <c r="C26" s="41"/>
      <c r="D26" s="32"/>
    </row>
    <row r="27" spans="1:4" x14ac:dyDescent="0.25">
      <c r="A27" s="3"/>
      <c r="B27" s="15" t="s">
        <v>33</v>
      </c>
      <c r="C27" s="41"/>
      <c r="D27" s="32"/>
    </row>
    <row r="28" spans="1:4" s="7" customFormat="1" x14ac:dyDescent="0.25">
      <c r="A28" s="1"/>
      <c r="B28" s="15" t="s">
        <v>34</v>
      </c>
      <c r="C28" s="43"/>
      <c r="D28" s="1"/>
    </row>
    <row r="29" spans="1:4" s="1" customFormat="1" x14ac:dyDescent="0.25">
      <c r="A29" s="1" t="s">
        <v>35</v>
      </c>
      <c r="B29" s="1" t="s">
        <v>36</v>
      </c>
      <c r="C29" s="16"/>
      <c r="D29" s="13">
        <f>C30+C31+C32</f>
        <v>248.13773949999995</v>
      </c>
    </row>
    <row r="30" spans="1:4" s="1" customFormat="1" x14ac:dyDescent="0.25">
      <c r="B30" s="15" t="s">
        <v>62</v>
      </c>
      <c r="C30" s="41">
        <f>COSTING!U128</f>
        <v>0</v>
      </c>
      <c r="D30" s="13"/>
    </row>
    <row r="31" spans="1:4" s="7" customFormat="1" x14ac:dyDescent="0.25">
      <c r="A31" s="1"/>
      <c r="B31" s="15" t="s">
        <v>37</v>
      </c>
      <c r="C31" s="41">
        <f>COSTING!G162+COSTING!U17</f>
        <v>248.13773949999995</v>
      </c>
      <c r="D31" s="13"/>
    </row>
    <row r="32" spans="1:4" s="7" customFormat="1" x14ac:dyDescent="0.25">
      <c r="B32" s="15" t="s">
        <v>38</v>
      </c>
      <c r="C32" s="41"/>
    </row>
    <row r="33" spans="1:4" s="7" customFormat="1" x14ac:dyDescent="0.25">
      <c r="A33" s="1" t="s">
        <v>39</v>
      </c>
      <c r="B33" s="1" t="s">
        <v>40</v>
      </c>
      <c r="C33" s="6"/>
      <c r="D33" s="13">
        <f>C34</f>
        <v>2500</v>
      </c>
    </row>
    <row r="34" spans="1:4" s="7" customFormat="1" x14ac:dyDescent="0.25">
      <c r="B34" s="15" t="s">
        <v>41</v>
      </c>
      <c r="C34" s="41">
        <f>COSTING!U165</f>
        <v>2500</v>
      </c>
      <c r="D34" s="13">
        <v>0</v>
      </c>
    </row>
    <row r="35" spans="1:4" s="7" customFormat="1" x14ac:dyDescent="0.25">
      <c r="A35" s="1" t="s">
        <v>42</v>
      </c>
      <c r="B35" s="1" t="s">
        <v>43</v>
      </c>
      <c r="C35" s="41">
        <f>COSTING!U129</f>
        <v>0</v>
      </c>
      <c r="D35" s="13">
        <f>C35</f>
        <v>0</v>
      </c>
    </row>
    <row r="36" spans="1:4" s="7" customFormat="1" x14ac:dyDescent="0.25">
      <c r="A36" s="1" t="s">
        <v>44</v>
      </c>
      <c r="B36" s="1" t="s">
        <v>45</v>
      </c>
      <c r="C36" s="6"/>
      <c r="D36" s="13">
        <f>C37+C38+C39</f>
        <v>0</v>
      </c>
    </row>
    <row r="37" spans="1:4" s="7" customFormat="1" x14ac:dyDescent="0.25">
      <c r="A37" s="1"/>
      <c r="B37" s="15" t="s">
        <v>46</v>
      </c>
      <c r="C37" s="41">
        <f>COSTING!M178+COSTING!U130</f>
        <v>0</v>
      </c>
      <c r="D37" s="13"/>
    </row>
    <row r="38" spans="1:4" s="7" customFormat="1" x14ac:dyDescent="0.25">
      <c r="A38" s="1"/>
      <c r="B38" s="15" t="s">
        <v>47</v>
      </c>
      <c r="C38" s="41"/>
      <c r="D38" s="13"/>
    </row>
    <row r="39" spans="1:4" s="7" customFormat="1" x14ac:dyDescent="0.25">
      <c r="A39" s="1"/>
      <c r="B39" s="26" t="s">
        <v>63</v>
      </c>
      <c r="C39" s="41"/>
      <c r="D39" s="27"/>
    </row>
    <row r="40" spans="1:4" s="7" customFormat="1" x14ac:dyDescent="0.25">
      <c r="A40" s="1"/>
      <c r="B40" s="26" t="s">
        <v>240</v>
      </c>
      <c r="C40" s="41">
        <f>'FORM-DDP'!C8*COSTING!U5</f>
        <v>0</v>
      </c>
      <c r="D40" s="27"/>
    </row>
    <row r="41" spans="1:4" s="7" customFormat="1" x14ac:dyDescent="0.25">
      <c r="A41" s="1"/>
      <c r="B41" s="26" t="s">
        <v>241</v>
      </c>
      <c r="C41" s="41">
        <f>C11*COSTING!U5</f>
        <v>0</v>
      </c>
      <c r="D41" s="27"/>
    </row>
    <row r="42" spans="1:4" s="7" customFormat="1" x14ac:dyDescent="0.25">
      <c r="A42" s="1" t="s">
        <v>48</v>
      </c>
      <c r="B42" s="1" t="s">
        <v>49</v>
      </c>
      <c r="C42" s="6"/>
      <c r="D42" s="13">
        <f>C42</f>
        <v>0</v>
      </c>
    </row>
    <row r="43" spans="1:4" s="7" customFormat="1" x14ac:dyDescent="0.25">
      <c r="A43" s="1" t="s">
        <v>50</v>
      </c>
      <c r="B43" s="1" t="s">
        <v>51</v>
      </c>
      <c r="C43" s="6"/>
      <c r="D43" s="13">
        <f>C43</f>
        <v>0</v>
      </c>
    </row>
    <row r="44" spans="1:4" s="7" customFormat="1" x14ac:dyDescent="0.25">
      <c r="A44" s="1" t="s">
        <v>52</v>
      </c>
      <c r="B44" s="1" t="s">
        <v>53</v>
      </c>
      <c r="C44" s="6"/>
      <c r="D44" s="13">
        <f>C44</f>
        <v>0</v>
      </c>
    </row>
    <row r="45" spans="1:4" s="7" customFormat="1" x14ac:dyDescent="0.25">
      <c r="A45" s="1" t="s">
        <v>54</v>
      </c>
      <c r="B45" s="1" t="s">
        <v>55</v>
      </c>
      <c r="C45" s="6"/>
      <c r="D45" s="13">
        <f>C45</f>
        <v>0</v>
      </c>
    </row>
    <row r="46" spans="1:4" s="7" customFormat="1" x14ac:dyDescent="0.25">
      <c r="A46" s="1" t="s">
        <v>56</v>
      </c>
      <c r="B46" s="1" t="s">
        <v>57</v>
      </c>
      <c r="C46" s="6"/>
      <c r="D46" s="13">
        <f>C46</f>
        <v>0</v>
      </c>
    </row>
    <row r="47" spans="1:4" s="1" customFormat="1" x14ac:dyDescent="0.25">
      <c r="A47" s="20" t="s">
        <v>58</v>
      </c>
      <c r="B47" s="20" t="s">
        <v>59</v>
      </c>
      <c r="C47" s="21"/>
      <c r="D47" s="13">
        <f>C48+C49</f>
        <v>6426.3888888888887</v>
      </c>
    </row>
    <row r="48" spans="1:4" s="1" customFormat="1" x14ac:dyDescent="0.25">
      <c r="A48" s="20"/>
      <c r="B48" s="30" t="s">
        <v>64</v>
      </c>
      <c r="C48" s="31">
        <f>COSTING!M86+COSTING!M116+COSTING!M165</f>
        <v>0</v>
      </c>
      <c r="D48" s="27"/>
    </row>
    <row r="49" spans="1:5" s="1" customFormat="1" x14ac:dyDescent="0.25">
      <c r="A49" s="22"/>
      <c r="B49" s="29" t="s">
        <v>65</v>
      </c>
      <c r="C49" s="25">
        <f>COSTING!U64+COSTING!U114+COSTING!U177</f>
        <v>6426.3888888888887</v>
      </c>
      <c r="D49" s="28"/>
    </row>
    <row r="50" spans="1:5" x14ac:dyDescent="0.25">
      <c r="A50" s="276" t="s">
        <v>60</v>
      </c>
      <c r="B50" s="276"/>
      <c r="C50" s="276"/>
      <c r="D50" s="6">
        <f>SUM(D7:D49)</f>
        <v>86350.326628388895</v>
      </c>
    </row>
    <row r="51" spans="1:5" x14ac:dyDescent="0.25">
      <c r="E51" s="23"/>
    </row>
    <row r="52" spans="1:5" ht="18.75" x14ac:dyDescent="0.3">
      <c r="A52" s="277" t="s">
        <v>232</v>
      </c>
      <c r="B52" s="277"/>
      <c r="C52" s="277"/>
      <c r="D52" s="277"/>
      <c r="E52" s="24">
        <f>ROUNDUP((D50/(1-E1)),-2)</f>
        <v>101600</v>
      </c>
    </row>
  </sheetData>
  <mergeCells count="3">
    <mergeCell ref="B6:C6"/>
    <mergeCell ref="A50:C50"/>
    <mergeCell ref="A52:D52"/>
  </mergeCells>
  <pageMargins left="0.7" right="0.7" top="0.75" bottom="0.75" header="0.3" footer="0.3"/>
  <pageSetup scale="7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54"/>
  <sheetViews>
    <sheetView topLeftCell="A7" workbookViewId="0">
      <selection activeCell="E2" sqref="E2"/>
    </sheetView>
  </sheetViews>
  <sheetFormatPr defaultColWidth="8.85546875" defaultRowHeight="15" x14ac:dyDescent="0.25"/>
  <cols>
    <col min="1" max="1" width="20.28515625" style="9" bestFit="1" customWidth="1"/>
    <col min="2" max="2" width="48" style="9" bestFit="1" customWidth="1"/>
    <col min="3" max="3" width="11.5703125" style="19" bestFit="1" customWidth="1"/>
    <col min="4" max="4" width="22.85546875" style="23" bestFit="1" customWidth="1"/>
    <col min="5" max="5" width="20.140625" style="9" customWidth="1"/>
    <col min="6" max="6" width="9.42578125" style="9" bestFit="1" customWidth="1"/>
    <col min="7" max="16384" width="8.85546875" style="9"/>
  </cols>
  <sheetData>
    <row r="1" spans="1:6" s="3" customFormat="1" x14ac:dyDescent="0.25">
      <c r="A1" s="1" t="s">
        <v>0</v>
      </c>
      <c r="B1" s="37"/>
      <c r="C1" s="2"/>
      <c r="D1" s="1" t="s">
        <v>1</v>
      </c>
      <c r="E1" s="34">
        <f>0.3-COSTING!V185</f>
        <v>0.15</v>
      </c>
    </row>
    <row r="2" spans="1:6" s="3" customFormat="1" x14ac:dyDescent="0.25">
      <c r="A2" s="1" t="s">
        <v>2</v>
      </c>
      <c r="B2" s="38"/>
      <c r="C2" s="4"/>
      <c r="D2" s="5" t="s">
        <v>3</v>
      </c>
      <c r="E2" s="35">
        <v>0</v>
      </c>
    </row>
    <row r="3" spans="1:6" s="3" customFormat="1" x14ac:dyDescent="0.25">
      <c r="A3" s="1" t="s">
        <v>4</v>
      </c>
      <c r="B3" s="56"/>
      <c r="C3" s="6"/>
      <c r="D3" s="5" t="s">
        <v>5</v>
      </c>
      <c r="E3" s="36">
        <v>42248</v>
      </c>
      <c r="F3" s="36">
        <v>42369</v>
      </c>
    </row>
    <row r="4" spans="1:6" x14ac:dyDescent="0.25">
      <c r="A4" s="7"/>
      <c r="B4" s="7"/>
      <c r="C4" s="8"/>
      <c r="D4" s="9"/>
    </row>
    <row r="6" spans="1:6" s="12" customFormat="1" ht="15.75" x14ac:dyDescent="0.25">
      <c r="A6" s="10" t="s">
        <v>6</v>
      </c>
      <c r="B6" s="275" t="s">
        <v>7</v>
      </c>
      <c r="C6" s="275"/>
      <c r="D6" s="11" t="s">
        <v>8</v>
      </c>
      <c r="E6" s="33" t="s">
        <v>102</v>
      </c>
    </row>
    <row r="7" spans="1:6" s="7" customFormat="1" x14ac:dyDescent="0.25">
      <c r="A7" s="1" t="s">
        <v>9</v>
      </c>
      <c r="B7" s="1" t="s">
        <v>10</v>
      </c>
      <c r="C7" s="6"/>
      <c r="D7" s="13">
        <f>((C8+C42)-(C8+C42)*(C9+C10))+(C11+C43)</f>
        <v>68975.8</v>
      </c>
      <c r="E7" s="51">
        <f>(D7+SUM(C13:C16)+SUM(C22)+SUM(C26:C29)+C33+C50+C51)</f>
        <v>86785.925071876394</v>
      </c>
    </row>
    <row r="8" spans="1:6" x14ac:dyDescent="0.25">
      <c r="A8" s="3"/>
      <c r="B8" s="3" t="s">
        <v>11</v>
      </c>
      <c r="C8" s="41">
        <f>COSTING!G78</f>
        <v>89054</v>
      </c>
      <c r="D8" s="13"/>
    </row>
    <row r="9" spans="1:6" x14ac:dyDescent="0.25">
      <c r="A9" s="3"/>
      <c r="B9" s="14" t="s">
        <v>12</v>
      </c>
      <c r="C9" s="40">
        <f>COSTING!U3</f>
        <v>0.3</v>
      </c>
      <c r="D9" s="13"/>
    </row>
    <row r="10" spans="1:6" x14ac:dyDescent="0.25">
      <c r="A10" s="3"/>
      <c r="B10" s="26" t="s">
        <v>101</v>
      </c>
      <c r="C10" s="40">
        <f>COSTING!U4</f>
        <v>0</v>
      </c>
      <c r="D10" s="13"/>
    </row>
    <row r="11" spans="1:6" x14ac:dyDescent="0.25">
      <c r="A11" s="3"/>
      <c r="B11" s="3" t="s">
        <v>13</v>
      </c>
      <c r="C11" s="41">
        <f>COSTING!G156</f>
        <v>6638</v>
      </c>
      <c r="D11" s="13"/>
    </row>
    <row r="12" spans="1:6" s="7" customFormat="1" x14ac:dyDescent="0.25">
      <c r="A12" s="1" t="s">
        <v>14</v>
      </c>
      <c r="B12" s="1" t="s">
        <v>15</v>
      </c>
      <c r="C12" s="6"/>
      <c r="D12" s="13">
        <f>C13+C14+C15+C16</f>
        <v>8200</v>
      </c>
    </row>
    <row r="13" spans="1:6" x14ac:dyDescent="0.25">
      <c r="A13" s="3"/>
      <c r="B13" s="15" t="s">
        <v>16</v>
      </c>
      <c r="C13" s="41">
        <f>COSTING!U16</f>
        <v>1650.0000000000002</v>
      </c>
      <c r="D13" s="32"/>
    </row>
    <row r="14" spans="1:6" x14ac:dyDescent="0.25">
      <c r="A14" s="3"/>
      <c r="B14" s="15" t="s">
        <v>17</v>
      </c>
      <c r="C14" s="41">
        <f>COSTING!G161</f>
        <v>1550</v>
      </c>
      <c r="D14" s="32"/>
    </row>
    <row r="15" spans="1:6" x14ac:dyDescent="0.25">
      <c r="A15" s="3"/>
      <c r="B15" s="15" t="s">
        <v>18</v>
      </c>
      <c r="C15" s="42">
        <f>COSTING!G160+COSTING!U15</f>
        <v>5000</v>
      </c>
      <c r="D15" s="32"/>
    </row>
    <row r="16" spans="1:6" x14ac:dyDescent="0.25">
      <c r="A16" s="3"/>
      <c r="B16" s="15" t="s">
        <v>19</v>
      </c>
      <c r="C16" s="41"/>
      <c r="D16" s="32"/>
    </row>
    <row r="17" spans="1:4" s="7" customFormat="1" x14ac:dyDescent="0.25">
      <c r="A17" s="1" t="s">
        <v>20</v>
      </c>
      <c r="B17" s="1" t="s">
        <v>21</v>
      </c>
      <c r="C17" s="17"/>
      <c r="D17" s="13">
        <f>C18+C19</f>
        <v>7742.3937739499979</v>
      </c>
    </row>
    <row r="18" spans="1:4" s="1" customFormat="1" x14ac:dyDescent="0.25">
      <c r="B18" s="15" t="s">
        <v>22</v>
      </c>
      <c r="C18" s="42">
        <f>COSTING!U22</f>
        <v>7742.3937739499979</v>
      </c>
      <c r="D18" s="13"/>
    </row>
    <row r="19" spans="1:4" s="1" customFormat="1" x14ac:dyDescent="0.25">
      <c r="B19" s="26" t="s">
        <v>61</v>
      </c>
      <c r="C19" s="16"/>
      <c r="D19" s="13"/>
    </row>
    <row r="20" spans="1:4" s="7" customFormat="1" x14ac:dyDescent="0.25">
      <c r="A20" s="1" t="s">
        <v>23</v>
      </c>
      <c r="B20" s="1" t="s">
        <v>24</v>
      </c>
      <c r="C20" s="6"/>
      <c r="D20" s="13">
        <f>C21+C22+C23</f>
        <v>1935.5984434874995</v>
      </c>
    </row>
    <row r="21" spans="1:4" x14ac:dyDescent="0.25">
      <c r="A21" s="3"/>
      <c r="B21" s="15" t="s">
        <v>25</v>
      </c>
      <c r="C21" s="42">
        <f>COSTING!M17</f>
        <v>0</v>
      </c>
      <c r="D21" s="32"/>
    </row>
    <row r="22" spans="1:4" x14ac:dyDescent="0.25">
      <c r="A22" s="3"/>
      <c r="B22" s="15" t="s">
        <v>26</v>
      </c>
      <c r="C22" s="42">
        <f>COSTING!U23</f>
        <v>1935.5984434874995</v>
      </c>
      <c r="D22" s="32"/>
    </row>
    <row r="23" spans="1:4" x14ac:dyDescent="0.25">
      <c r="A23" s="3"/>
      <c r="B23" s="26" t="s">
        <v>66</v>
      </c>
      <c r="C23" s="42"/>
      <c r="D23" s="27"/>
    </row>
    <row r="24" spans="1:4" s="7" customFormat="1" x14ac:dyDescent="0.25">
      <c r="A24" s="1" t="s">
        <v>27</v>
      </c>
      <c r="B24" s="1" t="s">
        <v>28</v>
      </c>
      <c r="C24" s="6"/>
      <c r="D24" s="13">
        <f>SUM(C25:C30)</f>
        <v>1000</v>
      </c>
    </row>
    <row r="25" spans="1:4" x14ac:dyDescent="0.25">
      <c r="A25" s="3"/>
      <c r="B25" s="18" t="s">
        <v>29</v>
      </c>
      <c r="C25" s="45">
        <f>COSTING!M42+COSTING!U126</f>
        <v>0</v>
      </c>
      <c r="D25" s="32"/>
    </row>
    <row r="26" spans="1:4" x14ac:dyDescent="0.25">
      <c r="A26" s="3"/>
      <c r="B26" s="15" t="s">
        <v>30</v>
      </c>
      <c r="C26" s="45">
        <f>COSTING!U117</f>
        <v>1000</v>
      </c>
      <c r="D26" s="32"/>
    </row>
    <row r="27" spans="1:4" x14ac:dyDescent="0.25">
      <c r="A27" s="3"/>
      <c r="B27" s="15" t="s">
        <v>31</v>
      </c>
      <c r="C27" s="41">
        <f>COSTING!M171+COSTING!M177</f>
        <v>0</v>
      </c>
      <c r="D27" s="32"/>
    </row>
    <row r="28" spans="1:4" x14ac:dyDescent="0.25">
      <c r="A28" s="3"/>
      <c r="B28" s="15" t="s">
        <v>32</v>
      </c>
      <c r="C28" s="41"/>
      <c r="D28" s="32"/>
    </row>
    <row r="29" spans="1:4" x14ac:dyDescent="0.25">
      <c r="A29" s="3"/>
      <c r="B29" s="15" t="s">
        <v>33</v>
      </c>
      <c r="C29" s="41"/>
      <c r="D29" s="32"/>
    </row>
    <row r="30" spans="1:4" s="7" customFormat="1" x14ac:dyDescent="0.25">
      <c r="A30" s="1"/>
      <c r="B30" s="15" t="s">
        <v>34</v>
      </c>
      <c r="C30" s="41"/>
      <c r="D30" s="1"/>
    </row>
    <row r="31" spans="1:4" s="1" customFormat="1" x14ac:dyDescent="0.25">
      <c r="A31" s="1" t="s">
        <v>35</v>
      </c>
      <c r="B31" s="1" t="s">
        <v>36</v>
      </c>
      <c r="C31" s="16"/>
      <c r="D31" s="13">
        <f>C32+C33+C34</f>
        <v>248.13773949999995</v>
      </c>
    </row>
    <row r="32" spans="1:4" s="1" customFormat="1" x14ac:dyDescent="0.25">
      <c r="B32" s="15" t="s">
        <v>62</v>
      </c>
      <c r="C32" s="41">
        <f>COSTING!U128</f>
        <v>0</v>
      </c>
      <c r="D32" s="13"/>
    </row>
    <row r="33" spans="1:4" s="7" customFormat="1" x14ac:dyDescent="0.25">
      <c r="A33" s="1"/>
      <c r="B33" s="15" t="s">
        <v>37</v>
      </c>
      <c r="C33" s="41">
        <f>COSTING!G162+COSTING!U17</f>
        <v>248.13773949999995</v>
      </c>
      <c r="D33" s="13"/>
    </row>
    <row r="34" spans="1:4" s="7" customFormat="1" x14ac:dyDescent="0.25">
      <c r="B34" s="15" t="s">
        <v>38</v>
      </c>
      <c r="C34" s="40"/>
    </row>
    <row r="35" spans="1:4" s="7" customFormat="1" x14ac:dyDescent="0.25">
      <c r="A35" s="1" t="s">
        <v>39</v>
      </c>
      <c r="B35" s="1" t="s">
        <v>40</v>
      </c>
      <c r="C35" s="6"/>
      <c r="D35" s="13">
        <f>C36</f>
        <v>2500</v>
      </c>
    </row>
    <row r="36" spans="1:4" s="7" customFormat="1" x14ac:dyDescent="0.25">
      <c r="B36" s="15" t="s">
        <v>41</v>
      </c>
      <c r="C36" s="41">
        <f>COSTING!U165</f>
        <v>2500</v>
      </c>
      <c r="D36" s="13"/>
    </row>
    <row r="37" spans="1:4" s="7" customFormat="1" x14ac:dyDescent="0.25">
      <c r="A37" s="1" t="s">
        <v>42</v>
      </c>
      <c r="B37" s="1" t="s">
        <v>43</v>
      </c>
      <c r="C37" s="41">
        <f>COSTING!U129</f>
        <v>0</v>
      </c>
      <c r="D37" s="13">
        <f>C37</f>
        <v>0</v>
      </c>
    </row>
    <row r="38" spans="1:4" s="7" customFormat="1" x14ac:dyDescent="0.25">
      <c r="A38" s="1" t="s">
        <v>44</v>
      </c>
      <c r="B38" s="1" t="s">
        <v>45</v>
      </c>
      <c r="C38" s="6"/>
      <c r="D38" s="13">
        <f>C39+C40+C41</f>
        <v>0</v>
      </c>
    </row>
    <row r="39" spans="1:4" s="7" customFormat="1" x14ac:dyDescent="0.25">
      <c r="A39" s="1"/>
      <c r="B39" s="15" t="s">
        <v>46</v>
      </c>
      <c r="C39" s="35">
        <f>COSTING!M178+COSTING!U130</f>
        <v>0</v>
      </c>
      <c r="D39" s="13"/>
    </row>
    <row r="40" spans="1:4" s="7" customFormat="1" x14ac:dyDescent="0.25">
      <c r="A40" s="1"/>
      <c r="B40" s="15" t="s">
        <v>47</v>
      </c>
      <c r="C40" s="35"/>
      <c r="D40" s="13"/>
    </row>
    <row r="41" spans="1:4" s="7" customFormat="1" x14ac:dyDescent="0.25">
      <c r="A41" s="1"/>
      <c r="B41" s="26" t="s">
        <v>63</v>
      </c>
      <c r="C41" s="44"/>
      <c r="D41" s="27"/>
    </row>
    <row r="42" spans="1:4" s="7" customFormat="1" x14ac:dyDescent="0.25">
      <c r="A42" s="1"/>
      <c r="B42" s="26" t="s">
        <v>240</v>
      </c>
      <c r="C42" s="41">
        <f>'FORM-DDP'!C8*COSTING!U5</f>
        <v>0</v>
      </c>
      <c r="D42" s="27"/>
    </row>
    <row r="43" spans="1:4" s="7" customFormat="1" x14ac:dyDescent="0.25">
      <c r="A43" s="1"/>
      <c r="B43" s="26" t="s">
        <v>241</v>
      </c>
      <c r="C43" s="41">
        <f>C11*COSTING!U5</f>
        <v>0</v>
      </c>
      <c r="D43" s="27"/>
    </row>
    <row r="44" spans="1:4" s="7" customFormat="1" x14ac:dyDescent="0.25">
      <c r="A44" s="1" t="s">
        <v>48</v>
      </c>
      <c r="B44" s="1" t="s">
        <v>49</v>
      </c>
      <c r="C44" s="6"/>
      <c r="D44" s="13">
        <f>C44</f>
        <v>0</v>
      </c>
    </row>
    <row r="45" spans="1:4" s="7" customFormat="1" x14ac:dyDescent="0.25">
      <c r="A45" s="1" t="s">
        <v>50</v>
      </c>
      <c r="B45" s="1" t="s">
        <v>51</v>
      </c>
      <c r="C45" s="6"/>
      <c r="D45" s="13">
        <f>C45</f>
        <v>0</v>
      </c>
    </row>
    <row r="46" spans="1:4" s="7" customFormat="1" x14ac:dyDescent="0.25">
      <c r="A46" s="1" t="s">
        <v>52</v>
      </c>
      <c r="B46" s="1" t="s">
        <v>53</v>
      </c>
      <c r="C46" s="6"/>
      <c r="D46" s="13">
        <f>C46</f>
        <v>0</v>
      </c>
    </row>
    <row r="47" spans="1:4" s="7" customFormat="1" x14ac:dyDescent="0.25">
      <c r="A47" s="1" t="s">
        <v>54</v>
      </c>
      <c r="B47" s="1" t="s">
        <v>55</v>
      </c>
      <c r="C47" s="6"/>
      <c r="D47" s="13">
        <f>C47</f>
        <v>0</v>
      </c>
    </row>
    <row r="48" spans="1:4" s="7" customFormat="1" x14ac:dyDescent="0.25">
      <c r="A48" s="1" t="s">
        <v>56</v>
      </c>
      <c r="B48" s="1" t="s">
        <v>57</v>
      </c>
      <c r="C48" s="6"/>
      <c r="D48" s="13">
        <f>C48</f>
        <v>0</v>
      </c>
    </row>
    <row r="49" spans="1:5" s="1" customFormat="1" x14ac:dyDescent="0.25">
      <c r="A49" s="20" t="s">
        <v>58</v>
      </c>
      <c r="B49" s="20" t="s">
        <v>59</v>
      </c>
      <c r="C49" s="21"/>
      <c r="D49" s="13">
        <f>C50+C51</f>
        <v>6426.3888888888887</v>
      </c>
    </row>
    <row r="50" spans="1:5" s="1" customFormat="1" x14ac:dyDescent="0.25">
      <c r="A50" s="20"/>
      <c r="B50" s="30" t="s">
        <v>64</v>
      </c>
      <c r="C50" s="31">
        <f>COSTING!M86+COSTING!M116+COSTING!M165</f>
        <v>0</v>
      </c>
      <c r="D50" s="27"/>
    </row>
    <row r="51" spans="1:5" s="1" customFormat="1" x14ac:dyDescent="0.25">
      <c r="A51" s="22"/>
      <c r="B51" s="29" t="s">
        <v>65</v>
      </c>
      <c r="C51" s="25">
        <f>COSTING!U64+COSTING!U114+COSTING!U177</f>
        <v>6426.3888888888887</v>
      </c>
      <c r="D51" s="28"/>
    </row>
    <row r="52" spans="1:5" x14ac:dyDescent="0.25">
      <c r="A52" s="276" t="s">
        <v>60</v>
      </c>
      <c r="B52" s="276"/>
      <c r="C52" s="276"/>
      <c r="D52" s="6">
        <f>SUM(D7:D51)</f>
        <v>97028.31884582639</v>
      </c>
    </row>
    <row r="53" spans="1:5" x14ac:dyDescent="0.25">
      <c r="E53" s="23"/>
    </row>
    <row r="54" spans="1:5" ht="18.75" x14ac:dyDescent="0.3">
      <c r="A54" s="277" t="s">
        <v>233</v>
      </c>
      <c r="B54" s="277"/>
      <c r="C54" s="277"/>
      <c r="D54" s="277"/>
      <c r="E54" s="24">
        <f>ROUNDUP((D52/(1-E1)),-2)</f>
        <v>114200</v>
      </c>
    </row>
  </sheetData>
  <mergeCells count="3">
    <mergeCell ref="B6:C6"/>
    <mergeCell ref="A52:C52"/>
    <mergeCell ref="A54:D54"/>
  </mergeCells>
  <pageMargins left="0.7" right="0.7" top="0.75" bottom="0.75" header="0.3" footer="0.3"/>
  <pageSetup scale="72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E30"/>
  <sheetViews>
    <sheetView workbookViewId="0">
      <selection activeCell="F2" sqref="F2"/>
    </sheetView>
  </sheetViews>
  <sheetFormatPr defaultColWidth="9.140625" defaultRowHeight="15" x14ac:dyDescent="0.25"/>
  <cols>
    <col min="1" max="1" width="1.7109375" style="47" bestFit="1" customWidth="1"/>
    <col min="2" max="2" width="19.85546875" style="47" bestFit="1" customWidth="1"/>
    <col min="3" max="3" width="42" style="47" bestFit="1" customWidth="1"/>
    <col min="4" max="4" width="17.28515625" style="47" bestFit="1" customWidth="1"/>
    <col min="5" max="5" width="24" style="47" bestFit="1" customWidth="1"/>
    <col min="6" max="16384" width="9.140625" style="47"/>
  </cols>
  <sheetData>
    <row r="1" spans="1:5" s="46" customFormat="1" ht="15" customHeight="1" x14ac:dyDescent="0.25">
      <c r="A1" s="46" t="s">
        <v>67</v>
      </c>
      <c r="B1" s="278" t="s">
        <v>68</v>
      </c>
      <c r="C1" s="278"/>
      <c r="D1" s="278"/>
      <c r="E1" s="278"/>
    </row>
    <row r="2" spans="1:5" x14ac:dyDescent="0.25">
      <c r="B2" s="48" t="s">
        <v>69</v>
      </c>
      <c r="C2" s="48" t="s">
        <v>70</v>
      </c>
      <c r="D2" s="48" t="s">
        <v>71</v>
      </c>
      <c r="E2" s="48" t="s">
        <v>72</v>
      </c>
    </row>
    <row r="3" spans="1:5" x14ac:dyDescent="0.25">
      <c r="B3" s="49" t="s">
        <v>9</v>
      </c>
      <c r="C3" s="49" t="s">
        <v>73</v>
      </c>
      <c r="D3" s="50" t="s">
        <v>74</v>
      </c>
      <c r="E3" s="50" t="s">
        <v>75</v>
      </c>
    </row>
    <row r="4" spans="1:5" x14ac:dyDescent="0.25">
      <c r="B4" s="49" t="s">
        <v>14</v>
      </c>
      <c r="C4" s="49" t="s">
        <v>76</v>
      </c>
      <c r="D4" s="50" t="s">
        <v>77</v>
      </c>
      <c r="E4" s="50" t="s">
        <v>77</v>
      </c>
    </row>
    <row r="5" spans="1:5" x14ac:dyDescent="0.25">
      <c r="B5" s="49" t="s">
        <v>20</v>
      </c>
      <c r="C5" s="49" t="s">
        <v>78</v>
      </c>
      <c r="D5" s="50" t="s">
        <v>79</v>
      </c>
      <c r="E5" s="50" t="s">
        <v>79</v>
      </c>
    </row>
    <row r="6" spans="1:5" x14ac:dyDescent="0.25">
      <c r="B6" s="49" t="s">
        <v>23</v>
      </c>
      <c r="C6" s="49" t="s">
        <v>80</v>
      </c>
      <c r="D6" s="50" t="s">
        <v>81</v>
      </c>
      <c r="E6" s="50" t="s">
        <v>81</v>
      </c>
    </row>
    <row r="7" spans="1:5" x14ac:dyDescent="0.25">
      <c r="B7" s="49" t="s">
        <v>27</v>
      </c>
      <c r="C7" s="49" t="s">
        <v>82</v>
      </c>
      <c r="D7" s="50" t="s">
        <v>83</v>
      </c>
      <c r="E7" s="50" t="s">
        <v>83</v>
      </c>
    </row>
    <row r="8" spans="1:5" x14ac:dyDescent="0.25">
      <c r="B8" s="49" t="s">
        <v>35</v>
      </c>
      <c r="C8" s="49" t="s">
        <v>84</v>
      </c>
      <c r="D8" s="50" t="s">
        <v>85</v>
      </c>
      <c r="E8" s="50" t="s">
        <v>85</v>
      </c>
    </row>
    <row r="9" spans="1:5" x14ac:dyDescent="0.25">
      <c r="B9" s="49" t="s">
        <v>39</v>
      </c>
      <c r="C9" s="49" t="s">
        <v>86</v>
      </c>
      <c r="D9" s="50" t="s">
        <v>87</v>
      </c>
      <c r="E9" s="50" t="s">
        <v>87</v>
      </c>
    </row>
    <row r="10" spans="1:5" x14ac:dyDescent="0.25">
      <c r="B10" s="49" t="s">
        <v>42</v>
      </c>
      <c r="C10" s="49" t="s">
        <v>88</v>
      </c>
      <c r="D10" s="50" t="s">
        <v>89</v>
      </c>
      <c r="E10" s="50" t="s">
        <v>89</v>
      </c>
    </row>
    <row r="11" spans="1:5" x14ac:dyDescent="0.25">
      <c r="B11" s="49" t="s">
        <v>44</v>
      </c>
      <c r="C11" s="49" t="s">
        <v>90</v>
      </c>
      <c r="D11" s="50" t="s">
        <v>91</v>
      </c>
      <c r="E11" s="50" t="s">
        <v>91</v>
      </c>
    </row>
    <row r="12" spans="1:5" x14ac:dyDescent="0.25">
      <c r="B12" s="49" t="s">
        <v>48</v>
      </c>
      <c r="C12" s="49" t="s">
        <v>92</v>
      </c>
      <c r="D12" s="50" t="s">
        <v>93</v>
      </c>
      <c r="E12" s="50" t="s">
        <v>93</v>
      </c>
    </row>
    <row r="13" spans="1:5" x14ac:dyDescent="0.25">
      <c r="B13" s="49" t="s">
        <v>50</v>
      </c>
      <c r="C13" s="49" t="s">
        <v>94</v>
      </c>
      <c r="D13" s="50" t="s">
        <v>95</v>
      </c>
      <c r="E13" s="50" t="s">
        <v>95</v>
      </c>
    </row>
    <row r="14" spans="1:5" x14ac:dyDescent="0.25">
      <c r="B14" s="49" t="s">
        <v>52</v>
      </c>
      <c r="C14" s="49" t="s">
        <v>96</v>
      </c>
      <c r="D14" s="50"/>
      <c r="E14" s="50"/>
    </row>
    <row r="15" spans="1:5" ht="15.75" customHeight="1" x14ac:dyDescent="0.25">
      <c r="B15" s="49" t="s">
        <v>54</v>
      </c>
      <c r="C15" s="49" t="s">
        <v>97</v>
      </c>
      <c r="D15" s="50"/>
      <c r="E15" s="50"/>
    </row>
    <row r="16" spans="1:5" x14ac:dyDescent="0.25">
      <c r="B16" s="49" t="s">
        <v>56</v>
      </c>
      <c r="C16" s="49" t="s">
        <v>98</v>
      </c>
      <c r="D16" s="50"/>
      <c r="E16" s="50"/>
    </row>
    <row r="17" spans="2:5" x14ac:dyDescent="0.25">
      <c r="B17" s="49" t="s">
        <v>58</v>
      </c>
      <c r="C17" s="49" t="s">
        <v>99</v>
      </c>
      <c r="D17" s="50" t="s">
        <v>100</v>
      </c>
      <c r="E17" s="50" t="s">
        <v>100</v>
      </c>
    </row>
    <row r="18" spans="2:5" ht="15" customHeight="1" x14ac:dyDescent="0.25"/>
    <row r="19" spans="2:5" ht="15" customHeight="1" x14ac:dyDescent="0.25"/>
    <row r="21" spans="2:5" ht="15" customHeight="1" x14ac:dyDescent="0.25"/>
    <row r="22" spans="2:5" ht="15" customHeight="1" x14ac:dyDescent="0.25"/>
    <row r="23" spans="2:5" ht="30" customHeight="1" x14ac:dyDescent="0.25"/>
    <row r="24" spans="2:5" ht="15" customHeight="1" x14ac:dyDescent="0.25"/>
    <row r="26" spans="2:5" ht="75" customHeight="1" x14ac:dyDescent="0.25"/>
    <row r="29" spans="2:5" ht="15" customHeight="1" x14ac:dyDescent="0.25"/>
    <row r="30" spans="2:5" ht="15" customHeight="1" x14ac:dyDescent="0.25"/>
  </sheetData>
  <mergeCells count="1">
    <mergeCell ref="B1:E1"/>
  </mergeCells>
  <pageMargins left="0.7" right="0.7" top="0.75" bottom="0.75" header="0.3" footer="0.3"/>
  <pageSetup paperSize="9" scale="9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COSTING</vt:lpstr>
      <vt:lpstr>ISA CONFIGURATION</vt:lpstr>
      <vt:lpstr>SCOPE OF SUPPLY</vt:lpstr>
      <vt:lpstr>FORM-FCA</vt:lpstr>
      <vt:lpstr>FORM-CIF</vt:lpstr>
      <vt:lpstr>FORM-DDP</vt:lpstr>
      <vt:lpstr>REFERENCE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Candra Puspita</dc:creator>
  <cp:lastModifiedBy>Tondy Liandro Siagian</cp:lastModifiedBy>
  <cp:lastPrinted>2015-09-28T08:49:38Z</cp:lastPrinted>
  <dcterms:created xsi:type="dcterms:W3CDTF">2015-09-21T04:49:51Z</dcterms:created>
  <dcterms:modified xsi:type="dcterms:W3CDTF">2018-02-14T08:58:53Z</dcterms:modified>
</cp:coreProperties>
</file>