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filterPrivacy="1"/>
  <xr:revisionPtr revIDLastSave="0" documentId="13_ncr:1_{B24739ED-508D-4179-9F83-617E6E999155}" xr6:coauthVersionLast="47" xr6:coauthVersionMax="47" xr10:uidLastSave="{00000000-0000-0000-0000-000000000000}"/>
  <bookViews>
    <workbookView xWindow="-120" yWindow="-120" windowWidth="24240" windowHeight="13140" xr2:uid="{00000000-000D-0000-FFFF-FFFF00000000}"/>
  </bookViews>
  <sheets>
    <sheet name="REMODEL COSTS" sheetId="1" r:id="rId1"/>
  </sheets>
  <definedNames>
    <definedName name="ColumnTitle1">Data[[#Headers],[Category]]</definedName>
    <definedName name="_xlnm.Print_Titles" localSheetId="0">'REMODEL COSTS'!$3:$3</definedName>
    <definedName name="RowTitleRegion1..H28">'REMODEL COSTS'!$B$21</definedName>
    <definedName name="Slicer_Category">#N/A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0" i="1" l="1"/>
  <c r="G5" i="1"/>
  <c r="G12" i="1"/>
  <c r="F20" i="1"/>
  <c r="G4" i="1"/>
  <c r="G6" i="1"/>
  <c r="G7" i="1"/>
  <c r="G8" i="1"/>
  <c r="G9" i="1"/>
  <c r="G10" i="1"/>
  <c r="G11" i="1"/>
  <c r="G13" i="1"/>
  <c r="H21" i="1" l="1"/>
</calcChain>
</file>

<file path=xl/sharedStrings.xml><?xml version="1.0" encoding="utf-8"?>
<sst xmlns="http://schemas.openxmlformats.org/spreadsheetml/2006/main" count="48" uniqueCount="35">
  <si>
    <t>Items</t>
  </si>
  <si>
    <t>Quantity</t>
  </si>
  <si>
    <t>Other</t>
  </si>
  <si>
    <t>Subtotal</t>
  </si>
  <si>
    <t>Total</t>
  </si>
  <si>
    <t>Estimated Cost</t>
  </si>
  <si>
    <t>Actual Cost</t>
  </si>
  <si>
    <t>Category</t>
  </si>
  <si>
    <t>Total Estimated Cost</t>
  </si>
  <si>
    <t>Total Actual Cost</t>
  </si>
  <si>
    <t>Equipment</t>
  </si>
  <si>
    <t>Remarks</t>
  </si>
  <si>
    <t>Banner</t>
  </si>
  <si>
    <t>Sound System Set</t>
  </si>
  <si>
    <t>Tent</t>
  </si>
  <si>
    <t>Chair Support</t>
  </si>
  <si>
    <t>Safety</t>
  </si>
  <si>
    <t>Use CRC Equipment</t>
  </si>
  <si>
    <t>Pallet Plastic</t>
  </si>
  <si>
    <t>IT</t>
  </si>
  <si>
    <t>Transportation</t>
  </si>
  <si>
    <t>Bus</t>
  </si>
  <si>
    <t>Medical KIT</t>
  </si>
  <si>
    <t>Safety Line</t>
  </si>
  <si>
    <t>Prize</t>
  </si>
  <si>
    <t>Coloring Competition</t>
  </si>
  <si>
    <t>1st Place CRC Idol</t>
  </si>
  <si>
    <t>2nd Place CRC Idol</t>
  </si>
  <si>
    <t>3nd Place CRC Idol</t>
  </si>
  <si>
    <t>1st Place CRC Pantun</t>
  </si>
  <si>
    <t>2nd Place CRC Pantun</t>
  </si>
  <si>
    <t>Contribution Spv Level - Up</t>
  </si>
  <si>
    <t>CRC Idol Budged Proposal 2022</t>
  </si>
  <si>
    <r>
      <t>PO Mbak Nita 3M x 6 M = 18M</t>
    </r>
    <r>
      <rPr>
        <sz val="11"/>
        <color theme="1"/>
        <rFont val="Calibri"/>
        <family val="2"/>
      </rPr>
      <t>²</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</si>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</sst>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
    <numFmt numFmtId="165" formatCode="&quot;$&quot;#,##0"/>
    <numFmt numFmtId="166" formatCode="_-[$Rp-3809]* #,##0.00_-;\-[$Rp-3809]* #,##0.00_-;_-[$Rp-3809]* &quot;-&quot;??_-;_-@_-"/>
  </numFmts>
  <fonts count="5" x14ac:knownFonts="1">
    <font>
      <sz val="11"/>
      <color theme="1"/>
      <name val="Garamond"/>
      <family val="2"/>
      <scheme val="minor"/>
    </font>
    <font>
      <sz val="22"/>
      <color theme="3"/>
      <name val="Corbel"/>
      <family val="2"/>
      <scheme val="major"/>
    </font>
    <font>
      <sz val="11"/>
      <color theme="1"/>
      <name val="Garamond"/>
      <family val="2"/>
      <scheme val="minor"/>
    </font>
    <font>
      <sz val="11"/>
      <color theme="3"/>
      <name val="Garamond"/>
      <family val="1"/>
      <scheme val="minor"/>
    </font>
    <font>
      <sz val="11"/>
      <color theme="1"/>
      <name val="Calibri"/>
      <family val="2"/>
    </font>
  </fonts>
  <fills count="5">
    <fill>
      <patternFill patternType="none"/>
    </fill>
    <fill>
      <patternFill patternType="gray125"/>
    </fill>
    <fill>
      <patternFill patternType="solid">
        <fgColor theme="8" tint="0.79998168889431442"/>
        <bgColor indexed="64"/>
      </patternFill>
    </fill>
    <fill>
      <patternFill patternType="solid">
        <fgColor theme="4" tint="0.59999389629810485"/>
        <bgColor indexed="64"/>
      </patternFill>
    </fill>
    <fill>
      <patternFill patternType="solid">
        <fgColor theme="9" tint="0.79998168889431442"/>
        <bgColor indexed="64"/>
      </patternFill>
    </fill>
  </fills>
  <borders count="3">
    <border>
      <left/>
      <right/>
      <top/>
      <bottom/>
      <diagonal/>
    </border>
    <border>
      <left/>
      <right/>
      <top/>
      <bottom style="medium">
        <color theme="4" tint="-0.24994659260841701"/>
      </bottom>
      <diagonal/>
    </border>
    <border>
      <left style="thin">
        <color theme="8"/>
      </left>
      <right/>
      <top/>
      <bottom/>
      <diagonal/>
    </border>
  </borders>
  <cellStyleXfs count="6">
    <xf numFmtId="0" fontId="0" fillId="0" borderId="0">
      <alignment wrapText="1"/>
    </xf>
    <xf numFmtId="0" fontId="3" fillId="0" borderId="0" applyNumberFormat="0" applyFill="0" applyProtection="0">
      <alignment horizontal="right"/>
    </xf>
    <xf numFmtId="1" fontId="2" fillId="0" borderId="0" applyFont="0" applyFill="0" applyBorder="0" applyProtection="0">
      <alignment horizontal="right"/>
    </xf>
    <xf numFmtId="164" fontId="2" fillId="0" borderId="0" applyFont="0" applyFill="0" applyBorder="0" applyProtection="0">
      <alignment horizontal="right"/>
    </xf>
    <xf numFmtId="165" fontId="2" fillId="2" borderId="0" applyFont="0" applyBorder="0" applyProtection="0">
      <alignment horizontal="right"/>
    </xf>
    <xf numFmtId="0" fontId="1" fillId="0" borderId="1">
      <alignment horizontal="left"/>
    </xf>
  </cellStyleXfs>
  <cellXfs count="24">
    <xf numFmtId="0" fontId="0" fillId="0" borderId="0" xfId="0">
      <alignment wrapText="1"/>
    </xf>
    <xf numFmtId="4" fontId="0" fillId="0" borderId="0" xfId="0" applyNumberFormat="1">
      <alignment wrapText="1"/>
    </xf>
    <xf numFmtId="0" fontId="1" fillId="0" borderId="1" xfId="5">
      <alignment horizontal="left"/>
    </xf>
    <xf numFmtId="1" fontId="0" fillId="0" borderId="0" xfId="2" applyFont="1">
      <alignment horizontal="right"/>
    </xf>
    <xf numFmtId="164" fontId="3" fillId="0" borderId="0" xfId="3" applyFont="1">
      <alignment horizontal="right"/>
    </xf>
    <xf numFmtId="0" fontId="3" fillId="0" borderId="0" xfId="1" applyAlignment="1"/>
    <xf numFmtId="165" fontId="0" fillId="0" borderId="0" xfId="4" applyFont="1" applyFill="1">
      <alignment horizontal="right"/>
    </xf>
    <xf numFmtId="0" fontId="0" fillId="0" borderId="0" xfId="0" applyFill="1">
      <alignment wrapText="1"/>
    </xf>
    <xf numFmtId="166" fontId="0" fillId="0" borderId="0" xfId="3" applyNumberFormat="1" applyFont="1">
      <alignment horizontal="right"/>
    </xf>
    <xf numFmtId="166" fontId="0" fillId="2" borderId="0" xfId="4" applyNumberFormat="1" applyFont="1">
      <alignment horizontal="right"/>
    </xf>
    <xf numFmtId="166" fontId="0" fillId="0" borderId="0" xfId="0" applyNumberFormat="1">
      <alignment wrapText="1"/>
    </xf>
    <xf numFmtId="166" fontId="0" fillId="2" borderId="2" xfId="0" applyNumberFormat="1" applyFill="1" applyBorder="1">
      <alignment wrapText="1"/>
    </xf>
    <xf numFmtId="166" fontId="0" fillId="2" borderId="0" xfId="0" applyNumberFormat="1" applyFill="1" applyBorder="1">
      <alignment wrapText="1"/>
    </xf>
    <xf numFmtId="166" fontId="3" fillId="0" borderId="0" xfId="1" applyNumberFormat="1" applyAlignment="1"/>
    <xf numFmtId="166" fontId="3" fillId="0" borderId="0" xfId="1" applyNumberFormat="1" applyAlignment="1">
      <alignment horizontal="right"/>
    </xf>
    <xf numFmtId="166" fontId="3" fillId="0" borderId="0" xfId="3" applyNumberFormat="1" applyFont="1">
      <alignment horizontal="right"/>
    </xf>
    <xf numFmtId="0" fontId="0" fillId="3" borderId="0" xfId="0" applyFill="1">
      <alignment wrapText="1"/>
    </xf>
    <xf numFmtId="1" fontId="0" fillId="3" borderId="0" xfId="2" applyFont="1" applyFill="1">
      <alignment horizontal="right"/>
    </xf>
    <xf numFmtId="166" fontId="0" fillId="3" borderId="0" xfId="3" applyNumberFormat="1" applyFont="1" applyFill="1">
      <alignment horizontal="right"/>
    </xf>
    <xf numFmtId="1" fontId="0" fillId="0" borderId="0" xfId="2" applyFont="1" applyFill="1">
      <alignment horizontal="right"/>
    </xf>
    <xf numFmtId="166" fontId="0" fillId="0" borderId="0" xfId="3" applyNumberFormat="1" applyFont="1" applyFill="1">
      <alignment horizontal="right"/>
    </xf>
    <xf numFmtId="1" fontId="0" fillId="4" borderId="0" xfId="2" applyFont="1" applyFill="1">
      <alignment horizontal="right"/>
    </xf>
    <xf numFmtId="166" fontId="0" fillId="4" borderId="0" xfId="3" applyNumberFormat="1" applyFont="1" applyFill="1">
      <alignment horizontal="right"/>
    </xf>
    <xf numFmtId="166" fontId="0" fillId="3" borderId="0" xfId="4" applyNumberFormat="1" applyFont="1" applyFill="1">
      <alignment horizontal="right"/>
    </xf>
  </cellXfs>
  <cellStyles count="6">
    <cellStyle name="Comma" xfId="2" builtinId="3" customBuiltin="1"/>
    <cellStyle name="Currency" xfId="3" builtinId="4" customBuiltin="1"/>
    <cellStyle name="Currency [0]" xfId="4" builtinId="7" customBuiltin="1"/>
    <cellStyle name="Heading 1" xfId="1" builtinId="16" customBuiltin="1"/>
    <cellStyle name="Normal" xfId="0" builtinId="0" customBuiltin="1"/>
    <cellStyle name="Title" xfId="5" builtinId="15" customBuiltin="1"/>
  </cellStyles>
  <dxfs count="17">
    <dxf>
      <fill>
        <patternFill patternType="none">
          <fgColor indexed="64"/>
          <bgColor indexed="65"/>
        </patternFill>
      </fill>
    </dxf>
    <dxf>
      <numFmt numFmtId="166" formatCode="_-[$Rp-3809]* #,##0.00_-;\-[$Rp-3809]* #,##0.00_-;_-[$Rp-3809]* &quot;-&quot;??_-;_-@_-"/>
      <fill>
        <patternFill patternType="solid">
          <fgColor indexed="64"/>
          <bgColor theme="8" tint="0.79998168889431442"/>
        </patternFill>
      </fill>
      <border diagonalUp="0" diagonalDown="0" outline="0">
        <left/>
        <right/>
        <top/>
        <bottom/>
      </border>
    </dxf>
    <dxf>
      <numFmt numFmtId="166" formatCode="_-[$Rp-3809]* #,##0.00_-;\-[$Rp-3809]* #,##0.00_-;_-[$Rp-3809]* &quot;-&quot;??_-;_-@_-"/>
      <fill>
        <patternFill patternType="solid">
          <fgColor indexed="64"/>
          <bgColor theme="8" tint="0.79998168889431442"/>
        </patternFill>
      </fill>
      <border diagonalUp="0" diagonalDown="0" outline="0">
        <left style="thin">
          <color theme="8"/>
        </left>
        <right/>
        <top/>
        <bottom/>
      </border>
    </dxf>
    <dxf>
      <numFmt numFmtId="166" formatCode="_-[$Rp-3809]* #,##0.00_-;\-[$Rp-3809]* #,##0.00_-;_-[$Rp-3809]* &quot;-&quot;??_-;_-@_-"/>
    </dxf>
    <dxf>
      <numFmt numFmtId="166" formatCode="_-[$Rp-3809]* #,##0.00_-;\-[$Rp-3809]* #,##0.00_-;_-[$Rp-3809]* &quot;-&quot;??_-;_-@_-"/>
    </dxf>
    <dxf>
      <numFmt numFmtId="4" formatCode="#,##0.00"/>
    </dxf>
    <dxf>
      <numFmt numFmtId="166" formatCode="_-[$Rp-3809]* #,##0.00_-;\-[$Rp-3809]* #,##0.00_-;_-[$Rp-3809]* &quot;-&quot;??_-;_-@_-"/>
    </dxf>
    <dxf>
      <font>
        <b val="0"/>
        <i val="0"/>
        <strike val="0"/>
        <condense val="0"/>
        <extend val="0"/>
        <outline val="0"/>
        <shadow val="0"/>
        <u val="none"/>
        <vertAlign val="baseline"/>
        <sz val="11"/>
        <color theme="1"/>
        <name val="Garamond"/>
        <family val="2"/>
        <scheme val="minor"/>
      </font>
      <fill>
        <patternFill patternType="none">
          <fgColor indexed="64"/>
          <bgColor auto="1"/>
        </patternFill>
      </fill>
    </dxf>
    <dxf>
      <numFmt numFmtId="166" formatCode="_-[$Rp-3809]* #,##0.00_-;\-[$Rp-3809]* #,##0.00_-;_-[$Rp-3809]* &quot;-&quot;??_-;_-@_-"/>
    </dxf>
    <dxf>
      <numFmt numFmtId="166" formatCode="_-[$Rp-3809]* #,##0.00_-;\-[$Rp-3809]* #,##0.00_-;_-[$Rp-3809]* &quot;-&quot;??_-;_-@_-"/>
    </dxf>
    <dxf>
      <numFmt numFmtId="166" formatCode="_-[$Rp-3809]* #,##0.00_-;\-[$Rp-3809]* #,##0.00_-;_-[$Rp-3809]* &quot;-&quot;??_-;_-@_-"/>
    </dxf>
    <dxf>
      <font>
        <b/>
        <i val="0"/>
        <color theme="0"/>
      </font>
    </dxf>
    <dxf>
      <font>
        <b/>
        <color theme="1"/>
      </font>
      <border>
        <top style="double">
          <color theme="8"/>
        </top>
      </border>
    </dxf>
    <dxf>
      <font>
        <b/>
        <i val="0"/>
        <color theme="1"/>
      </font>
      <fill>
        <patternFill patternType="solid">
          <fgColor auto="1"/>
          <bgColor theme="8"/>
        </patternFill>
      </fill>
      <border diagonalUp="0" diagonalDown="0">
        <left/>
        <right/>
        <top/>
        <bottom/>
        <vertical/>
        <horizontal/>
      </border>
    </dxf>
    <dxf>
      <font>
        <color theme="1"/>
      </font>
      <border>
        <left style="thin">
          <color theme="8"/>
        </left>
        <right style="thin">
          <color theme="8"/>
        </right>
        <top style="thin">
          <color theme="8"/>
        </top>
        <bottom style="thin">
          <color theme="8"/>
        </bottom>
        <vertical style="thin">
          <color theme="8"/>
        </vertical>
        <horizontal style="thin">
          <color theme="8"/>
        </horizontal>
      </border>
    </dxf>
    <dxf>
      <font>
        <b/>
        <color theme="1"/>
      </font>
      <border>
        <bottom style="thin">
          <color theme="8"/>
        </bottom>
        <vertical/>
        <horizontal/>
      </border>
    </dxf>
    <dxf>
      <font>
        <color theme="1"/>
      </font>
      <border>
        <left style="thin">
          <color theme="8"/>
        </left>
        <right style="thin">
          <color theme="8"/>
        </right>
        <top style="thin">
          <color theme="8"/>
        </top>
        <bottom style="thin">
          <color theme="8"/>
        </bottom>
        <vertical/>
        <horizontal/>
      </border>
    </dxf>
  </dxfs>
  <tableStyles count="2" defaultTableStyle="Kitchen remodel cost calculator" defaultPivotStyle="PivotStyleLight16">
    <tableStyle name="Category slicer" pivot="0" table="0" count="10" xr9:uid="{00000000-0011-0000-FFFF-FFFF00000000}">
      <tableStyleElement type="wholeTable" dxfId="16"/>
      <tableStyleElement type="headerRow" dxfId="15"/>
    </tableStyle>
    <tableStyle name="Kitchen remodel cost calculator" pivot="0" count="3" xr9:uid="{00000000-0011-0000-FFFF-FFFF01000000}">
      <tableStyleElement type="wholeTable" dxfId="14"/>
      <tableStyleElement type="headerRow" dxfId="13"/>
      <tableStyleElement type="totalRow" dxfId="12"/>
    </tableStyle>
  </tableStyles>
  <colors>
    <mruColors>
      <color rgb="FFE9B183"/>
      <color rgb="FF4E2B0E"/>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8" tint="-0.249977111117893"/>
          </font>
          <fill>
            <patternFill patternType="solid">
              <fgColor theme="8" tint="0.59999389629810485"/>
              <bgColor theme="8" tint="0.59999389629810485"/>
            </patternFill>
          </fill>
          <border>
            <left style="thin">
              <color theme="8" tint="0.59999389629810485"/>
            </left>
            <right style="thin">
              <color theme="8" tint="0.59999389629810485"/>
            </right>
            <top style="thin">
              <color theme="8" tint="0.59999389629810485"/>
            </top>
            <bottom style="thin">
              <color theme="8" tint="0.59999389629810485"/>
            </bottom>
            <vertical/>
            <horizontal/>
          </border>
        </dxf>
        <dxf>
          <font>
            <color theme="0"/>
          </font>
          <fill>
            <patternFill patternType="solid">
              <fgColor theme="8"/>
              <bgColor theme="8" tint="-0.24994659260841701"/>
            </patternFill>
          </fill>
          <border>
            <left style="thin">
              <color theme="8"/>
            </left>
            <right style="thin">
              <color theme="8"/>
            </right>
            <top style="thin">
              <color theme="8"/>
            </top>
            <bottom style="thin">
              <color theme="8"/>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Category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9</xdr:col>
      <xdr:colOff>153197</xdr:colOff>
      <xdr:row>0</xdr:row>
      <xdr:rowOff>561181</xdr:rowOff>
    </xdr:from>
    <xdr:to>
      <xdr:col>10</xdr:col>
      <xdr:colOff>3136108</xdr:colOff>
      <xdr:row>9</xdr:row>
      <xdr:rowOff>103981</xdr:rowOff>
    </xdr:to>
    <mc:AlternateContent xmlns:mc="http://schemas.openxmlformats.org/markup-compatibility/2006" xmlns:sle15="http://schemas.microsoft.com/office/drawing/2012/slicer">
      <mc:Choice Requires="sle15">
        <xdr:graphicFrame macro="">
          <xdr:nvGraphicFramePr>
            <xdr:cNvPr id="4" name="Category" descr="Filter the worksheet by category">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9954422" y="561181"/>
              <a:ext cx="3163887" cy="29718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 xr10:uid="{00000000-0013-0000-FFFF-FFFF01000000}" sourceName="Category">
  <extLst>
    <x:ext xmlns:x15="http://schemas.microsoft.com/office/spreadsheetml/2010/11/main" uri="{2F2917AC-EB37-4324-AD4E-5DD8C200BD13}">
      <x15:tableSlicerCache tableId="1"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xr10:uid="{00000000-0014-0000-FFFF-FFFF01000000}" cache="Slicer_Category" caption="Category" columnCount="2" style="SlicerStyleDark5"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B3:I20" totalsRowCount="1">
  <autoFilter ref="B3:I19"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Category" totalsRowLabel="Total"/>
    <tableColumn id="2" xr3:uid="{00000000-0010-0000-0000-000002000000}" name="Items"/>
    <tableColumn id="3" xr3:uid="{00000000-0010-0000-0000-000003000000}" name="Quantity" totalsRowDxfId="5" dataCellStyle="Comma"/>
    <tableColumn id="4" xr3:uid="{00000000-0010-0000-0000-000004000000}" name="Estimated Cost" dataDxfId="10" totalsRowDxfId="4" dataCellStyle="Currency"/>
    <tableColumn id="5" xr3:uid="{00000000-0010-0000-0000-000005000000}" name="Actual Cost" totalsRowFunction="sum" dataDxfId="9" totalsRowDxfId="3" dataCellStyle="Currency"/>
    <tableColumn id="6" xr3:uid="{00000000-0010-0000-0000-000006000000}" name="Total Estimated Cost" totalsRowFunction="custom" dataDxfId="8" totalsRowDxfId="2" dataCellStyle="Currency [0]">
      <calculatedColumnFormula>Data[[#This Row],[Quantity]]*Data[[#This Row],[Estimated Cost]]</calculatedColumnFormula>
      <totalsRowFormula>SUM(G4:G19)</totalsRowFormula>
    </tableColumn>
    <tableColumn id="7" xr3:uid="{00000000-0010-0000-0000-000007000000}" name="Total Actual Cost" dataDxfId="6" totalsRowDxfId="1" dataCellStyle="Currency [0]"/>
    <tableColumn id="8" xr3:uid="{92603928-05F2-445B-A7CB-39CD8562FE0A}" name="Remarks" dataDxfId="7" totalsRowDxfId="0" dataCellStyle="Currency [0]"/>
  </tableColumns>
  <tableStyleInfo name="Kitchen remodel cost calculator" showFirstColumn="0" showLastColumn="0" showRowStripes="1" showColumnStripes="1"/>
  <extLst>
    <ext xmlns:x14="http://schemas.microsoft.com/office/spreadsheetml/2009/9/main" uri="{504A1905-F514-4f6f-8877-14C23A59335A}">
      <x14:table altTextSummary="Enter Category, Items, Quantity, Estimated Cost, and Actual Cost in this table. Total Estimated and Actual cost is automatically calculated"/>
    </ext>
  </extLst>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rganic">
  <a:themeElements>
    <a:clrScheme name="Kitchen remodel cost calculator">
      <a:dk1>
        <a:sysClr val="windowText" lastClr="000000"/>
      </a:dk1>
      <a:lt1>
        <a:sysClr val="window" lastClr="FFFFFF"/>
      </a:lt1>
      <a:dk2>
        <a:srgbClr val="212121"/>
      </a:dk2>
      <a:lt2>
        <a:srgbClr val="DADADA"/>
      </a:lt2>
      <a:accent1>
        <a:srgbClr val="83992A"/>
      </a:accent1>
      <a:accent2>
        <a:srgbClr val="3C9770"/>
      </a:accent2>
      <a:accent3>
        <a:srgbClr val="44709D"/>
      </a:accent3>
      <a:accent4>
        <a:srgbClr val="A23C33"/>
      </a:accent4>
      <a:accent5>
        <a:srgbClr val="D97828"/>
      </a:accent5>
      <a:accent6>
        <a:srgbClr val="DEB340"/>
      </a:accent6>
      <a:hlink>
        <a:srgbClr val="A8BF4D"/>
      </a:hlink>
      <a:folHlink>
        <a:srgbClr val="B4CA80"/>
      </a:folHlink>
    </a:clrScheme>
    <a:fontScheme name="Kitchen remodel cost calculator">
      <a:majorFont>
        <a:latin typeface="Corbel"/>
        <a:ea typeface=""/>
        <a:cs typeface=""/>
      </a:majorFont>
      <a:minorFont>
        <a:latin typeface="Garamond"/>
        <a:ea typeface=""/>
        <a:cs typeface=""/>
      </a:minorFont>
    </a:fontScheme>
    <a:fmtScheme name="Organic">
      <a:fillStyleLst>
        <a:solidFill>
          <a:schemeClr val="phClr"/>
        </a:solidFill>
        <a:gradFill rotWithShape="1">
          <a:gsLst>
            <a:gs pos="0">
              <a:schemeClr val="phClr">
                <a:tint val="60000"/>
                <a:lumMod val="110000"/>
              </a:schemeClr>
            </a:gs>
            <a:gs pos="100000">
              <a:schemeClr val="phClr">
                <a:tint val="82000"/>
              </a:schemeClr>
            </a:gs>
          </a:gsLst>
          <a:lin ang="5400000" scaled="0"/>
        </a:gradFill>
        <a:blipFill>
          <a:blip xmlns:r="http://schemas.openxmlformats.org/officeDocument/2006/relationships" r:embed="rId1">
            <a:duotone>
              <a:schemeClr val="phClr">
                <a:shade val="74000"/>
                <a:satMod val="130000"/>
                <a:lumMod val="90000"/>
              </a:schemeClr>
              <a:schemeClr val="phClr">
                <a:tint val="94000"/>
                <a:satMod val="120000"/>
                <a:lumMod val="104000"/>
              </a:schemeClr>
            </a:duotone>
          </a:blip>
          <a:tile tx="0" ty="0" sx="100000" sy="100000" flip="none" algn="tl"/>
        </a:blipFill>
      </a:fillStyleLst>
      <a:lnStyleLst>
        <a:ln w="9525" cap="flat" cmpd="sng" algn="ctr">
          <a:solidFill>
            <a:schemeClr val="ph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38100" dist="25400" dir="5400000" rotWithShape="0">
              <a:srgbClr val="000000">
                <a:alpha val="60000"/>
              </a:srgbClr>
            </a:outerShdw>
          </a:effectLst>
        </a:effectStyle>
      </a:effectStyleLst>
      <a:bgFillStyleLst>
        <a:solidFill>
          <a:schemeClr val="phClr"/>
        </a:solidFill>
        <a:gradFill rotWithShape="1">
          <a:gsLst>
            <a:gs pos="0">
              <a:schemeClr val="phClr">
                <a:tint val="90000"/>
                <a:lumMod val="110000"/>
              </a:schemeClr>
            </a:gs>
            <a:gs pos="100000">
              <a:schemeClr val="phClr">
                <a:shade val="88000"/>
                <a:lumMod val="98000"/>
              </a:schemeClr>
            </a:gs>
          </a:gsLst>
          <a:lin ang="5400000" scaled="0"/>
        </a:gradFill>
        <a:blipFill>
          <a:blip xmlns:r="http://schemas.openxmlformats.org/officeDocument/2006/relationships" r:embed="rId2"/>
          <a:stretch/>
        </a:blipFill>
      </a:bgFillStyleLst>
    </a:fmtScheme>
  </a:themeElements>
  <a:objectDefaults/>
  <a:extraClrSchemeLst/>
  <a:extLst>
    <a:ext uri="{05A4C25C-085E-4340-85A3-A5531E510DB2}">
      <thm15:themeFamily xmlns:thm15="http://schemas.microsoft.com/office/thememl/2012/main" name="Organic" id="{28CDC826-8792-45C0-861B-85EB3ADEDA33}" vid="{7DAC20F1-423D-49E2-BD0B-50532748BAD0}"/>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autoPageBreaks="0" fitToPage="1"/>
  </sheetPr>
  <dimension ref="B1:K22"/>
  <sheetViews>
    <sheetView showGridLines="0" tabSelected="1" zoomScale="85" zoomScaleNormal="85" workbookViewId="0">
      <selection activeCell="I5" sqref="I5"/>
    </sheetView>
  </sheetViews>
  <sheetFormatPr defaultColWidth="8.28515625" defaultRowHeight="30" customHeight="1" x14ac:dyDescent="0.25"/>
  <cols>
    <col min="1" max="1" width="2.7109375" customWidth="1"/>
    <col min="2" max="2" width="22" customWidth="1"/>
    <col min="3" max="3" width="35.7109375" customWidth="1"/>
    <col min="4" max="4" width="11.7109375" customWidth="1"/>
    <col min="5" max="5" width="18.7109375" customWidth="1"/>
    <col min="6" max="6" width="16.7109375" customWidth="1"/>
    <col min="7" max="7" width="18.7109375" customWidth="1"/>
    <col min="8" max="8" width="16.7109375" customWidth="1"/>
    <col min="9" max="9" width="27.85546875" customWidth="1"/>
    <col min="10" max="10" width="2.7109375" customWidth="1"/>
    <col min="11" max="11" width="50.7109375" customWidth="1"/>
    <col min="12" max="12" width="2.7109375" customWidth="1"/>
  </cols>
  <sheetData>
    <row r="1" spans="2:9" ht="45" customHeight="1" thickBot="1" x14ac:dyDescent="0.5">
      <c r="B1" s="2" t="s">
        <v>32</v>
      </c>
      <c r="C1" s="2"/>
      <c r="D1" s="2"/>
      <c r="E1" s="2"/>
      <c r="F1" s="2"/>
      <c r="G1" s="2"/>
      <c r="H1" s="2"/>
      <c r="I1" s="2"/>
    </row>
    <row r="2" spans="2:9" ht="15" customHeight="1" x14ac:dyDescent="0.25"/>
    <row r="3" spans="2:9" ht="30" customHeight="1" x14ac:dyDescent="0.25">
      <c r="B3" t="s">
        <v>7</v>
      </c>
      <c r="C3" t="s">
        <v>0</v>
      </c>
      <c r="D3" t="s">
        <v>1</v>
      </c>
      <c r="E3" t="s">
        <v>5</v>
      </c>
      <c r="F3" t="s">
        <v>6</v>
      </c>
      <c r="G3" t="s">
        <v>8</v>
      </c>
      <c r="H3" t="s">
        <v>9</v>
      </c>
      <c r="I3" t="s">
        <v>11</v>
      </c>
    </row>
    <row r="4" spans="2:9" ht="30" customHeight="1" x14ac:dyDescent="0.25">
      <c r="B4" t="s">
        <v>10</v>
      </c>
      <c r="C4" t="s">
        <v>12</v>
      </c>
      <c r="D4" s="19">
        <v>1</v>
      </c>
      <c r="E4" s="8">
        <v>810000</v>
      </c>
      <c r="F4" s="8"/>
      <c r="G4" s="9">
        <f>Data[[#This Row],[Quantity]]*Data[[#This Row],[Estimated Cost]]</f>
        <v>810000</v>
      </c>
      <c r="H4" s="9"/>
      <c r="I4" s="6" t="s">
        <v>33</v>
      </c>
    </row>
    <row r="5" spans="2:9" ht="30" customHeight="1" x14ac:dyDescent="0.25">
      <c r="B5" t="s">
        <v>10</v>
      </c>
      <c r="C5" t="s">
        <v>13</v>
      </c>
      <c r="D5" s="19">
        <v>1</v>
      </c>
      <c r="E5" s="20">
        <v>500000</v>
      </c>
      <c r="F5" s="20"/>
      <c r="G5" s="9">
        <f>Data[[#This Row],[Quantity]]*Data[[#This Row],[Estimated Cost]]</f>
        <v>500000</v>
      </c>
      <c r="H5" s="9"/>
      <c r="I5" s="6"/>
    </row>
    <row r="6" spans="2:9" ht="30" customHeight="1" x14ac:dyDescent="0.25">
      <c r="B6" t="s">
        <v>10</v>
      </c>
      <c r="C6" t="s">
        <v>14</v>
      </c>
      <c r="D6" s="19">
        <v>4</v>
      </c>
      <c r="E6" s="20">
        <v>500000</v>
      </c>
      <c r="F6" s="20"/>
      <c r="G6" s="9">
        <f>Data[[#This Row],[Quantity]]*Data[[#This Row],[Estimated Cost]]</f>
        <v>2000000</v>
      </c>
      <c r="H6" s="9"/>
      <c r="I6" s="6"/>
    </row>
    <row r="7" spans="2:9" ht="30" customHeight="1" x14ac:dyDescent="0.25">
      <c r="B7" t="s">
        <v>10</v>
      </c>
      <c r="C7" t="s">
        <v>15</v>
      </c>
      <c r="D7" s="19">
        <v>100</v>
      </c>
      <c r="E7" s="20">
        <v>3000</v>
      </c>
      <c r="F7" s="20"/>
      <c r="G7" s="9">
        <f>Data[[#This Row],[Quantity]]*Data[[#This Row],[Estimated Cost]]</f>
        <v>300000</v>
      </c>
      <c r="H7" s="9"/>
      <c r="I7" s="6"/>
    </row>
    <row r="8" spans="2:9" ht="30" customHeight="1" x14ac:dyDescent="0.25">
      <c r="B8" t="s">
        <v>10</v>
      </c>
      <c r="C8" t="s">
        <v>18</v>
      </c>
      <c r="D8" s="3">
        <v>6</v>
      </c>
      <c r="E8" s="8">
        <v>0</v>
      </c>
      <c r="F8" s="8"/>
      <c r="G8" s="9">
        <f>Data[[#This Row],[Quantity]]*Data[[#This Row],[Estimated Cost]]</f>
        <v>0</v>
      </c>
      <c r="H8" s="9"/>
      <c r="I8" s="6" t="s">
        <v>17</v>
      </c>
    </row>
    <row r="9" spans="2:9" ht="30" customHeight="1" x14ac:dyDescent="0.25">
      <c r="B9" t="s">
        <v>10</v>
      </c>
      <c r="C9" t="s">
        <v>19</v>
      </c>
      <c r="D9" s="3">
        <v>1</v>
      </c>
      <c r="E9" s="8">
        <v>0</v>
      </c>
      <c r="F9" s="8"/>
      <c r="G9" s="9">
        <f>Data[[#This Row],[Quantity]]*Data[[#This Row],[Estimated Cost]]</f>
        <v>0</v>
      </c>
      <c r="H9" s="9"/>
      <c r="I9" s="6"/>
    </row>
    <row r="10" spans="2:9" ht="30" customHeight="1" x14ac:dyDescent="0.25">
      <c r="B10" t="s">
        <v>20</v>
      </c>
      <c r="C10" t="s">
        <v>21</v>
      </c>
      <c r="D10" s="3">
        <v>0</v>
      </c>
      <c r="E10" s="8">
        <v>0</v>
      </c>
      <c r="F10" s="8"/>
      <c r="G10" s="9">
        <f>Data[[#This Row],[Quantity]]*Data[[#This Row],[Estimated Cost]]</f>
        <v>0</v>
      </c>
      <c r="H10" s="9"/>
      <c r="I10" s="6"/>
    </row>
    <row r="11" spans="2:9" ht="30" customHeight="1" x14ac:dyDescent="0.25">
      <c r="B11" t="s">
        <v>16</v>
      </c>
      <c r="C11" t="s">
        <v>22</v>
      </c>
      <c r="D11" s="3">
        <v>1</v>
      </c>
      <c r="E11" s="8">
        <v>0</v>
      </c>
      <c r="F11" s="8"/>
      <c r="G11" s="9">
        <f>Data[[#This Row],[Quantity]]*Data[[#This Row],[Estimated Cost]]</f>
        <v>0</v>
      </c>
      <c r="H11" s="9"/>
      <c r="I11" s="6" t="s">
        <v>17</v>
      </c>
    </row>
    <row r="12" spans="2:9" ht="30" customHeight="1" x14ac:dyDescent="0.25">
      <c r="B12" t="s">
        <v>16</v>
      </c>
      <c r="C12" t="s">
        <v>23</v>
      </c>
      <c r="D12" s="3">
        <v>1</v>
      </c>
      <c r="E12" s="8">
        <v>0</v>
      </c>
      <c r="F12" s="8"/>
      <c r="G12" s="9">
        <f>Data[[#This Row],[Quantity]]*Data[[#This Row],[Estimated Cost]]</f>
        <v>0</v>
      </c>
      <c r="H12" s="9"/>
      <c r="I12" s="6" t="s">
        <v>17</v>
      </c>
    </row>
    <row r="13" spans="2:9" ht="30" customHeight="1" x14ac:dyDescent="0.25">
      <c r="B13" t="s">
        <v>24</v>
      </c>
      <c r="C13" t="s">
        <v>25</v>
      </c>
      <c r="D13" s="3">
        <v>1</v>
      </c>
      <c r="E13" s="8">
        <v>600000</v>
      </c>
      <c r="F13" s="8"/>
      <c r="G13" s="9">
        <f>Data[[#This Row],[Quantity]]*Data[[#This Row],[Estimated Cost]]</f>
        <v>600000</v>
      </c>
      <c r="H13" s="9"/>
      <c r="I13" s="6"/>
    </row>
    <row r="14" spans="2:9" ht="30" customHeight="1" x14ac:dyDescent="0.25">
      <c r="B14" t="s">
        <v>24</v>
      </c>
      <c r="C14" t="s">
        <v>26</v>
      </c>
      <c r="D14" s="21"/>
      <c r="E14" s="22"/>
      <c r="F14" s="22"/>
      <c r="G14" s="9"/>
      <c r="H14" s="9"/>
      <c r="I14" s="6"/>
    </row>
    <row r="15" spans="2:9" ht="30" customHeight="1" x14ac:dyDescent="0.25">
      <c r="B15" t="s">
        <v>24</v>
      </c>
      <c r="C15" t="s">
        <v>27</v>
      </c>
      <c r="D15" s="21"/>
      <c r="E15" s="22"/>
      <c r="F15" s="22"/>
      <c r="G15" s="9"/>
      <c r="H15" s="9"/>
      <c r="I15" s="6"/>
    </row>
    <row r="16" spans="2:9" ht="30" customHeight="1" x14ac:dyDescent="0.25">
      <c r="B16" t="s">
        <v>24</v>
      </c>
      <c r="C16" t="s">
        <v>28</v>
      </c>
      <c r="D16" s="21"/>
      <c r="E16" s="22"/>
      <c r="F16" s="22"/>
      <c r="G16" s="9"/>
      <c r="H16" s="9"/>
      <c r="I16" s="6"/>
    </row>
    <row r="17" spans="2:11" ht="30" customHeight="1" x14ac:dyDescent="0.25">
      <c r="B17" t="s">
        <v>24</v>
      </c>
      <c r="C17" t="s">
        <v>29</v>
      </c>
      <c r="D17" s="21"/>
      <c r="E17" s="22"/>
      <c r="F17" s="22"/>
      <c r="G17" s="9"/>
      <c r="H17" s="9"/>
      <c r="I17" s="6"/>
      <c r="K17" t="s">
        <v>34</v>
      </c>
    </row>
    <row r="18" spans="2:11" ht="30" customHeight="1" x14ac:dyDescent="0.25">
      <c r="B18" t="s">
        <v>24</v>
      </c>
      <c r="C18" t="s">
        <v>30</v>
      </c>
      <c r="D18" s="21"/>
      <c r="E18" s="22"/>
      <c r="F18" s="22"/>
      <c r="G18" s="9"/>
      <c r="H18" s="9"/>
      <c r="I18" s="6"/>
    </row>
    <row r="19" spans="2:11" ht="30" customHeight="1" x14ac:dyDescent="0.25">
      <c r="B19" s="16" t="s">
        <v>2</v>
      </c>
      <c r="C19" s="16" t="s">
        <v>31</v>
      </c>
      <c r="D19" s="17">
        <v>18</v>
      </c>
      <c r="E19" s="18">
        <v>50000</v>
      </c>
      <c r="F19" s="18"/>
      <c r="G19" s="23"/>
      <c r="H19" s="23"/>
      <c r="I19" s="6"/>
    </row>
    <row r="20" spans="2:11" ht="30" customHeight="1" x14ac:dyDescent="0.25">
      <c r="B20" t="s">
        <v>4</v>
      </c>
      <c r="D20" s="1"/>
      <c r="E20" s="10"/>
      <c r="F20" s="10">
        <f>SUBTOTAL(109,Data[Actual Cost])</f>
        <v>0</v>
      </c>
      <c r="G20" s="11">
        <f>SUM(G4:G19)</f>
        <v>4210000</v>
      </c>
      <c r="H20" s="12"/>
      <c r="I20" s="7"/>
    </row>
    <row r="21" spans="2:11" ht="30" customHeight="1" x14ac:dyDescent="0.25">
      <c r="B21" s="5"/>
      <c r="C21" s="5"/>
      <c r="D21" s="5"/>
      <c r="E21" s="13"/>
      <c r="F21" s="14" t="s">
        <v>3</v>
      </c>
      <c r="G21" s="15"/>
      <c r="H21" s="15">
        <f>SUBTOTAL(109,Data[Total Actual Cost])</f>
        <v>0</v>
      </c>
      <c r="I21" s="4"/>
    </row>
    <row r="22" spans="2:11" ht="30" customHeight="1" x14ac:dyDescent="0.25">
      <c r="E22" s="10"/>
      <c r="F22" s="10"/>
      <c r="G22" s="10"/>
      <c r="H22" s="10"/>
    </row>
  </sheetData>
  <conditionalFormatting sqref="B3:I3">
    <cfRule type="notContainsBlanks" dxfId="11" priority="1">
      <formula>LEN(TRIM(B3))&gt;0</formula>
    </cfRule>
  </conditionalFormatting>
  <dataValidations xWindow="717" yWindow="553" count="13">
    <dataValidation allowBlank="1" showInputMessage="1" showErrorMessage="1" prompt="Create a Kitchen Remodel Cost Calculator in this worksheet. Enter remodeling details in Data table and use slicer in cell J4 to filter items by Category" sqref="A1" xr:uid="{00000000-0002-0000-0000-000000000000}"/>
    <dataValidation allowBlank="1" showInputMessage="1" showErrorMessage="1" prompt="Title of this workbook is in this cell" sqref="B1" xr:uid="{00000000-0002-0000-0000-000001000000}"/>
    <dataValidation allowBlank="1" showInputMessage="1" showErrorMessage="1" prompt="Enter Category in this column under this heading" sqref="B3" xr:uid="{00000000-0002-0000-0000-000002000000}"/>
    <dataValidation allowBlank="1" showInputMessage="1" showErrorMessage="1" prompt="Enter Items in this column under this heading" sqref="C3" xr:uid="{00000000-0002-0000-0000-000003000000}"/>
    <dataValidation allowBlank="1" showInputMessage="1" showErrorMessage="1" prompt="Enter Quantity in this column under this heading" sqref="D3" xr:uid="{00000000-0002-0000-0000-000004000000}"/>
    <dataValidation allowBlank="1" showInputMessage="1" showErrorMessage="1" prompt="Enter Estimated Cost in this column under this heading" sqref="E3" xr:uid="{00000000-0002-0000-0000-000005000000}"/>
    <dataValidation allowBlank="1" showInputMessage="1" showErrorMessage="1" prompt="Enter Actual Cost in this column under this heading" sqref="F3" xr:uid="{00000000-0002-0000-0000-000006000000}"/>
    <dataValidation allowBlank="1" showInputMessage="1" showErrorMessage="1" prompt="Total Estimated cost is automatically calculated in this column under this heading" sqref="G3" xr:uid="{00000000-0002-0000-0000-000007000000}"/>
    <dataValidation allowBlank="1" showInputMessage="1" showErrorMessage="1" prompt="Total Actual cost is automatically calculated in this column under this heading" sqref="H3:I3" xr:uid="{00000000-0002-0000-0000-000008000000}"/>
    <dataValidation allowBlank="1" showInputMessage="1" showErrorMessage="1" prompt="Category slicer to filter items by Category is in this cell" sqref="K4" xr:uid="{00000000-0002-0000-0000-000009000000}"/>
    <dataValidation allowBlank="1" showInputMessage="1" showErrorMessage="1" prompt="Subtotal amounts are automatically calculated in cells at right" sqref="B21:F21" xr:uid="{00000000-0002-0000-0000-00000A000000}"/>
    <dataValidation allowBlank="1" showInputMessage="1" showErrorMessage="1" prompt="Subtotal of Estimated costs is automatically calculated in this cell" sqref="G21" xr:uid="{00000000-0002-0000-0000-00000D000000}"/>
    <dataValidation allowBlank="1" showInputMessage="1" showErrorMessage="1" prompt="Subtotal of Actual costs is automatically calculated in this cell" sqref="H21:I21" xr:uid="{00000000-0002-0000-0000-00000E000000}"/>
  </dataValidations>
  <printOptions horizontalCentered="1"/>
  <pageMargins left="0.4" right="0.4" top="0.4" bottom="0.4" header="0.3" footer="0.3"/>
  <pageSetup scale="61" fitToHeight="0" orientation="portrait"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3501A3-3DFC-4224-8690-59BF394DC6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E3267D-E251-4FD1-BE2C-45E58744DD4C}">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E7BF1A7B-98DD-48E6-B950-7AA75849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TM04040658</Templat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REMODEL COSTS</vt:lpstr>
      <vt:lpstr>ColumnTitle1</vt:lpstr>
      <vt:lpstr>'REMODEL COSTS'!Print_Titles</vt:lpstr>
      <vt:lpstr>RowTitleRegion1..H28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2019-06-18T19:15:36Z</dcterms:created>
  <dcterms:modified xsi:type="dcterms:W3CDTF">2022-07-28T02:15:06Z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